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610" windowHeight="7005" firstSheet="6" activeTab="12"/>
  </bookViews>
  <sheets>
    <sheet name="0" sheetId="17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0">'0'!$A$1:$T$20</definedName>
    <definedName name="_xlnm.Print_Area" localSheetId="2">'اوراق مشارکت'!$A$1:$AK$17</definedName>
    <definedName name="_xlnm.Print_Area" localSheetId="12">'جمع درآمدها'!$A$1:$G$11</definedName>
    <definedName name="_xlnm.Print_Area" localSheetId="10">'درآمد سپرده بانکی'!$A$1:$K$22</definedName>
    <definedName name="_xlnm.Print_Area" localSheetId="5">'درآمد سود سهام'!$A$1:$S$10</definedName>
    <definedName name="_xlnm.Print_Area" localSheetId="6">'درآمد ناشی از تغییر قیمت اوراق'!$A$1:$Q$42</definedName>
    <definedName name="_xlnm.Print_Area" localSheetId="7">'درآمد ناشی از فروش'!$A$1:$Q$12</definedName>
    <definedName name="_xlnm.Print_Area" localSheetId="11">'سایر درآمدها'!$A$1:$F$12</definedName>
    <definedName name="_xlnm.Print_Area" localSheetId="3">سپرده!$A$1:$S$30</definedName>
    <definedName name="_xlnm.Print_Area" localSheetId="9">'سرمایه‌گذاری در اوراق بهادار'!$A$1:$Q$18</definedName>
    <definedName name="_xlnm.Print_Area" localSheetId="8">'سرمایه‌گذاری در سهام'!$A$1:$U$34</definedName>
    <definedName name="_xlnm.Print_Area" localSheetId="4">'سود اوراق بهادار و سپرده بانکی'!$A$1:$S$29</definedName>
    <definedName name="_xlnm.Print_Area" localSheetId="1">سهام!$A$1:$Y$35</definedName>
  </definedNames>
  <calcPr calcId="144525"/>
</workbook>
</file>

<file path=xl/calcChain.xml><?xml version="1.0" encoding="utf-8"?>
<calcChain xmlns="http://schemas.openxmlformats.org/spreadsheetml/2006/main">
  <c r="I28" i="7" l="1"/>
  <c r="E11" i="14" l="1"/>
  <c r="C11" i="14"/>
  <c r="K21" i="13"/>
  <c r="K33" i="11"/>
  <c r="U33" i="11"/>
  <c r="S33" i="11"/>
  <c r="O33" i="11"/>
  <c r="I33" i="11"/>
  <c r="E33" i="11"/>
  <c r="C33" i="11"/>
  <c r="I10" i="10"/>
  <c r="G10" i="10"/>
  <c r="E10" i="10"/>
  <c r="K10" i="10"/>
  <c r="Q40" i="9"/>
  <c r="O40" i="9"/>
  <c r="M40" i="9"/>
  <c r="K40" i="9"/>
  <c r="I40" i="9"/>
  <c r="G40" i="9"/>
  <c r="E40" i="9"/>
  <c r="S9" i="8"/>
  <c r="Q9" i="8"/>
  <c r="O9" i="8"/>
  <c r="AG16" i="3"/>
  <c r="AE16" i="3"/>
  <c r="AC16" i="3"/>
  <c r="W16" i="3"/>
  <c r="U16" i="3"/>
  <c r="S16" i="3"/>
  <c r="Y34" i="1"/>
  <c r="W34" i="1"/>
  <c r="U34" i="1"/>
  <c r="S34" i="1"/>
  <c r="Q34" i="1"/>
  <c r="O34" i="1"/>
  <c r="K34" i="1"/>
  <c r="I34" i="1"/>
  <c r="G34" i="1"/>
  <c r="E34" i="1"/>
  <c r="G10" i="15" l="1"/>
  <c r="Q17" i="12"/>
  <c r="C17" i="12"/>
  <c r="E17" i="12"/>
  <c r="G17" i="12"/>
  <c r="I17" i="12"/>
  <c r="K17" i="12"/>
  <c r="M17" i="12"/>
  <c r="O17" i="12"/>
  <c r="C10" i="10"/>
  <c r="M10" i="10"/>
  <c r="O10" i="10"/>
  <c r="Q10" i="10"/>
  <c r="S29" i="6"/>
  <c r="K28" i="7"/>
  <c r="M28" i="7"/>
  <c r="O28" i="7"/>
  <c r="Q28" i="7"/>
  <c r="S28" i="7"/>
  <c r="K29" i="6"/>
  <c r="M29" i="6"/>
  <c r="O29" i="6"/>
  <c r="Q29" i="6"/>
  <c r="Y16" i="3"/>
  <c r="AK16" i="3" l="1"/>
  <c r="C10" i="15"/>
  <c r="I21" i="13"/>
  <c r="E21" i="13"/>
  <c r="AI16" i="3"/>
  <c r="AA16" i="3"/>
  <c r="G21" i="13" l="1"/>
  <c r="E10" i="15"/>
</calcChain>
</file>

<file path=xl/sharedStrings.xml><?xml version="1.0" encoding="utf-8"?>
<sst xmlns="http://schemas.openxmlformats.org/spreadsheetml/2006/main" count="672" uniqueCount="176">
  <si>
    <t>صندوق سرمایه‌گذاری پاداش سهامداری توسعه یکم</t>
  </si>
  <si>
    <t>صورت وضعیت پورتفوی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</si>
  <si>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</si>
  <si>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</si>
  <si>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</si>
  <si>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</si>
  <si>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</si>
  <si>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</si>
  <si>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</si>
  <si>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</si>
  <si>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</si>
  <si>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</si>
  <si>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</si>
  <si>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</si>
  <si>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</si>
  <si>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</si>
  <si>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</si>
  <si>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</si>
  <si>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</si>
  <si>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</si>
  <si>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</si>
  <si>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</si>
  <si>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تهران</t>
  </si>
  <si>
    <t>پدیده شیمی قرن</t>
  </si>
  <si>
    <t>پلی پروپیلن جم - جم پیلن</t>
  </si>
  <si>
    <t>توسعه مولد نیروگاهی جهرم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</si>
  <si>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</si>
  <si>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</si>
  <si>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</si>
  <si>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</si>
  <si>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سرمایه‌ گذاری‌ پارس‌ توشه‌</t>
  </si>
  <si>
    <t>سهامی ذوب آهن  اصفهان</t>
  </si>
  <si>
    <t>صنایع پتروشیمی خلیج فارس</t>
  </si>
  <si>
    <t>گروه مپنا (سهامی عام)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</si>
  <si>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</si>
  <si>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</si>
  <si>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</si>
  <si>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</si>
  <si>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</si>
  <si>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</si>
  <si>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</si>
  <si>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</si>
  <si>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</si>
  <si>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</si>
  <si>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</si>
  <si>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</si>
  <si>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</si>
  <si>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سپهر14021206</t>
  </si>
  <si>
    <t>بله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</si>
  <si>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</si>
  <si>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</si>
  <si>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</si>
  <si>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</si>
  <si>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</si>
  <si>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</si>
  <si>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</si>
  <si>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صكوك مرابحه سايپا412-3ماهه 16%</t>
  </si>
  <si>
    <t>1401/12/20</t>
  </si>
  <si>
    <t>مرابحه سلامت6واجدشرايط خاص1400</t>
  </si>
  <si>
    <t>1396/09/22</t>
  </si>
  <si>
    <t>1400/09/22</t>
  </si>
  <si>
    <t>مشارکت رایان سایپا-3ماهه16%</t>
  </si>
  <si>
    <t>1397/06/05</t>
  </si>
  <si>
    <t>1401/06/05</t>
  </si>
  <si>
    <t>منفعت صبا اروند امید14001113</t>
  </si>
  <si>
    <t>1397/11/13</t>
  </si>
  <si>
    <t>1400/11/13</t>
  </si>
  <si>
    <t>سلف موازی استاندارد سنفت101</t>
  </si>
  <si>
    <t>1399/07/22</t>
  </si>
  <si>
    <t>1401/07/22</t>
  </si>
  <si>
    <t>مشاركت ش اصفهان012-3ماهه20%</t>
  </si>
  <si>
    <t>1396/12/28</t>
  </si>
  <si>
    <t>1400/12/28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</si>
  <si>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</si>
  <si>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</si>
  <si>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</si>
  <si>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</si>
  <si>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</si>
  <si>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</si>
  <si>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</si>
  <si>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</si>
  <si>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</si>
  <si>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</si>
  <si>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</si>
  <si>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</si>
  <si>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</si>
  <si>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</si>
  <si>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</si>
  <si>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</si>
  <si>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</si>
  <si>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</si>
  <si>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</si>
  <si>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آینده مرکزی</t>
  </si>
  <si>
    <t>0203406678007</t>
  </si>
  <si>
    <t>1398/05/12</t>
  </si>
  <si>
    <t>بانک گردشگری وزرا</t>
  </si>
  <si>
    <t>155-9967-654551-1</t>
  </si>
  <si>
    <t>1398/05/28</t>
  </si>
  <si>
    <t>بانک ایران زمین فاطمی</t>
  </si>
  <si>
    <t>107-985-1285376-1</t>
  </si>
  <si>
    <t>سپرده بلند مدت</t>
  </si>
  <si>
    <t>1398/06/06</t>
  </si>
  <si>
    <t>بانک ایران زمین شیخ بهایی</t>
  </si>
  <si>
    <t>109-985-1285376-1</t>
  </si>
  <si>
    <t>109-840-1285376-1</t>
  </si>
  <si>
    <t>107-840-1285376-1</t>
  </si>
  <si>
    <t>0302081208005</t>
  </si>
  <si>
    <t>1398/06/12</t>
  </si>
  <si>
    <t>بانک پاسارگاد شهران</t>
  </si>
  <si>
    <t>308-8100-140699480-1</t>
  </si>
  <si>
    <t>1398/07/06</t>
  </si>
  <si>
    <t>107-13-1285376-1</t>
  </si>
  <si>
    <t>1398/07/23</t>
  </si>
  <si>
    <t>109-13-1285376-1</t>
  </si>
  <si>
    <t>بانک پارسیان اوین</t>
  </si>
  <si>
    <t>47000991167603</t>
  </si>
  <si>
    <t>1398/10/08</t>
  </si>
  <si>
    <t>155-1197-654551-4</t>
  </si>
  <si>
    <t>1399/01/31</t>
  </si>
  <si>
    <t>155-1197-654551-5</t>
  </si>
  <si>
    <t xml:space="preserve">بانک گردشگری </t>
  </si>
  <si>
    <t>155-1197-654551-6</t>
  </si>
  <si>
    <t>بانک کشاورزی مرکزی</t>
  </si>
  <si>
    <t>964276858</t>
  </si>
  <si>
    <t>1399/07/23</t>
  </si>
  <si>
    <t>964330158</t>
  </si>
  <si>
    <t>308-420-14069480-1</t>
  </si>
  <si>
    <t>1399/09/01</t>
  </si>
  <si>
    <t>بانک تجارت تخصصی بورس</t>
  </si>
  <si>
    <t>6174843196</t>
  </si>
  <si>
    <t>1399/11/01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</si>
  <si>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</si>
  <si>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</si>
  <si>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</si>
  <si>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</si>
  <si>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</si>
  <si>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</si>
  <si>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</si>
  <si>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</si>
  <si>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</si>
  <si>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</si>
  <si>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</si>
  <si>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</si>
  <si>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</si>
  <si>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</si>
  <si>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</si>
  <si>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</si>
  <si>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1399/12/16</t>
  </si>
  <si>
    <t>بهای فروش</t>
  </si>
  <si>
    <t>ارزش دفتری</t>
  </si>
  <si>
    <t>سود و زیان ناشی از تغییر قیمت</t>
  </si>
  <si>
    <t>مرابحه سلامت6واجدشرایط خاص1400</t>
  </si>
  <si>
    <t>مشارکت ش اصفهان012-3ماهه20%</t>
  </si>
  <si>
    <t>سود و زیان ناشی از فروش</t>
  </si>
  <si>
    <t>صکوک مرابحه سایپا412-3ماهه 16%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</si>
  <si>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</si>
  <si>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</si>
  <si>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</si>
  <si>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</si>
  <si>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</si>
  <si>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</si>
  <si>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</si>
  <si>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</si>
  <si>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</si>
  <si>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</si>
  <si>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</si>
  <si>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</si>
  <si>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</si>
  <si>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</si>
  <si>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</si>
  <si>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</si>
  <si>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‫صورت وضعیت پورتفوی</t>
  </si>
  <si>
    <t>فرآوری معدنی اپال کانی پارس</t>
  </si>
  <si>
    <t>برای ماه منتهی به 1400/01/31</t>
  </si>
  <si>
    <t>1400/01/31</t>
  </si>
  <si>
    <t>‫برای ماه منتهی به 1400/01/31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</si>
</sst>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%"/>
    <numFmt numFmtId="166" formatCode="#,##0_-;[Black]\(#,##0\)"/>
    <numFmt numFmtId="167" formatCode="\-"/>
    <numFmt numFmtId="168" formatCode="#,##0_);\(#,##0\);\-"/>
  </numFmts>
  <fonts count="11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Calibri"/>
      <family val="2"/>
    </font>
    <font>
      <sz val="11"/>
      <color indexed="8"/>
      <name val="Arial"/>
      <family val="2"/>
      <scheme val="minor"/>
    </font>
    <font>
      <b/>
      <u/>
      <sz val="18"/>
      <name val="B Nazanin"/>
      <charset val="178"/>
    </font>
    <font>
      <sz val="11"/>
      <name val="Calibri"/>
      <family val="2"/>
    </font>
    <font>
      <b/>
      <sz val="11"/>
      <color rgb="FF000000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65" fontId="2" fillId="0" borderId="2" xfId="6" applyNumberFormat="1" applyFont="1" applyBorder="1" applyAlignment="1">
      <alignment horizontal="center"/>
    </xf>
    <xf numFmtId="9" fontId="2" fillId="0" borderId="2" xfId="6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10" fillId="0" borderId="0" xfId="0" applyNumberFormat="1" applyFont="1" applyFill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9" fillId="0" borderId="1" xfId="2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 wrapText="1"/>
    </xf>
    <xf numFmtId="166" fontId="1" fillId="0" borderId="0" xfId="0" applyNumberFormat="1" applyFont="1" applyFill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9" fontId="1" fillId="0" borderId="0" xfId="6" applyFont="1" applyAlignment="1">
      <alignment horizontal="center"/>
    </xf>
    <xf numFmtId="165" fontId="1" fillId="0" borderId="0" xfId="6" applyNumberFormat="1" applyFont="1" applyAlignment="1">
      <alignment horizontal="center"/>
    </xf>
    <xf numFmtId="9" fontId="3" fillId="0" borderId="1" xfId="6" applyFont="1" applyBorder="1" applyAlignment="1">
      <alignment horizontal="center" vertical="center" wrapText="1"/>
    </xf>
    <xf numFmtId="9" fontId="2" fillId="0" borderId="2" xfId="6" applyFont="1" applyFill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0" xfId="6" applyNumberFormat="1" applyFont="1" applyAlignment="1">
      <alignment horizontal="center"/>
    </xf>
    <xf numFmtId="10" fontId="1" fillId="0" borderId="0" xfId="6" applyNumberFormat="1" applyFont="1" applyAlignment="1">
      <alignment horizontal="center" vertical="center"/>
    </xf>
    <xf numFmtId="9" fontId="2" fillId="0" borderId="2" xfId="6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7" fontId="2" fillId="0" borderId="2" xfId="0" applyNumberFormat="1" applyFont="1" applyFill="1" applyBorder="1" applyAlignment="1">
      <alignment horizontal="center"/>
    </xf>
    <xf numFmtId="167" fontId="2" fillId="0" borderId="2" xfId="6" applyNumberFormat="1" applyFont="1" applyBorder="1" applyAlignment="1">
      <alignment horizontal="center"/>
    </xf>
    <xf numFmtId="168" fontId="1" fillId="0" borderId="0" xfId="0" applyNumberFormat="1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166" fontId="1" fillId="0" borderId="0" xfId="0" applyNumberFormat="1" applyFont="1" applyAlignment="1"/>
    <xf numFmtId="168" fontId="1" fillId="0" borderId="3" xfId="0" applyNumberFormat="1" applyFont="1" applyBorder="1" applyAlignment="1">
      <alignment horizontal="center"/>
    </xf>
    <xf numFmtId="168" fontId="2" fillId="0" borderId="2" xfId="0" applyNumberFormat="1" applyFont="1" applyFill="1" applyBorder="1" applyAlignment="1">
      <alignment horizontal="center"/>
    </xf>
    <xf numFmtId="166" fontId="6" fillId="0" borderId="0" xfId="3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5" fontId="3" fillId="0" borderId="0" xfId="6" applyNumberFormat="1" applyFont="1" applyFill="1" applyBorder="1" applyAlignment="1">
      <alignment horizontal="center" vertical="center" wrapText="1"/>
    </xf>
    <xf numFmtId="165" fontId="3" fillId="0" borderId="1" xfId="6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</cellXfs>
  <cellStyles count="7">
    <cellStyle name="Comma 2" xfId="2"/>
    <cellStyle name="Normal" xfId="0" builtinId="0"/>
    <cellStyle name="Normal 2" xfId="3"/>
    <cellStyle name="Normal 3" xfId="5"/>
    <cellStyle name="Normal 4" xfId="1"/>
    <cellStyle name="Percent" xfId="6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12</xdr:col>
      <xdr:colOff>571797</xdr:colOff>
      <xdr:row>5</xdr:row>
      <xdr:rowOff>539750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837203" y="904875"/>
          <a:ext cx="4191297" cy="415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rightToLeft="1" view="pageBreakPreview" zoomScale="60" zoomScaleNormal="100" workbookViewId="0">
      <selection activeCell="M14" sqref="M14"/>
    </sheetView>
  </sheetViews>
  <sheetFormatPr defaultRowHeight="15" x14ac:dyDescent="0.25"/>
  <cols>
    <col min="1" max="16384" width="9.140625" style="25"/>
  </cols>
  <sheetData>
    <row r="1" spans="1:20" ht="71.25" customHeight="1" x14ac:dyDescent="0.25"/>
    <row r="2" spans="1:20" ht="71.25" customHeight="1" x14ac:dyDescent="0.25"/>
    <row r="3" spans="1:20" ht="71.25" customHeight="1" x14ac:dyDescent="0.25"/>
    <row r="4" spans="1:20" ht="71.25" customHeight="1" x14ac:dyDescent="0.25"/>
    <row r="5" spans="1:20" ht="71.25" customHeight="1" x14ac:dyDescent="0.25"/>
    <row r="6" spans="1:20" ht="71.25" customHeight="1" x14ac:dyDescent="0.25"/>
    <row r="7" spans="1:20" ht="71.25" customHeight="1" x14ac:dyDescent="0.25"/>
    <row r="8" spans="1:20" ht="71.25" customHeight="1" x14ac:dyDescent="0.25"/>
    <row r="9" spans="1:20" ht="71.25" customHeight="1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71.25" customHeight="1" x14ac:dyDescent="0.25">
      <c r="A10" s="50" t="s">
        <v>171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71.25" customHeight="1" x14ac:dyDescent="0.25">
      <c r="A11" s="50" t="s">
        <v>175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71.25" customHeight="1" x14ac:dyDescent="0.25"/>
    <row r="13" spans="1:20" ht="71.25" customHeight="1" x14ac:dyDescent="0.25"/>
    <row r="14" spans="1:20" ht="71.25" customHeight="1" x14ac:dyDescent="0.25"/>
    <row r="15" spans="1:20" ht="71.25" customHeight="1" x14ac:dyDescent="0.25"/>
    <row r="16" spans="1:20" ht="71.25" customHeight="1" x14ac:dyDescent="0.25"/>
    <row r="17" ht="71.25" customHeight="1" x14ac:dyDescent="0.25"/>
    <row r="18" ht="71.25" customHeight="1" x14ac:dyDescent="0.25"/>
    <row r="19" ht="71.25" customHeight="1" x14ac:dyDescent="0.25"/>
    <row r="20" ht="71.25" customHeight="1" x14ac:dyDescent="0.25"/>
    <row r="21" ht="71.25" customHeight="1" x14ac:dyDescent="0.25"/>
    <row r="22" ht="71.25" customHeight="1" x14ac:dyDescent="0.25"/>
    <row r="23" ht="71.25" customHeight="1" x14ac:dyDescent="0.25"/>
    <row r="24" ht="71.25" customHeight="1" x14ac:dyDescent="0.25"/>
    <row r="25" ht="71.25" customHeight="1" x14ac:dyDescent="0.25"/>
    <row r="26" ht="71.25" customHeight="1" x14ac:dyDescent="0.25"/>
    <row r="27" ht="71.25" customHeight="1" x14ac:dyDescent="0.25"/>
    <row r="28" ht="71.25" customHeight="1" x14ac:dyDescent="0.25"/>
    <row r="29" ht="71.25" customHeight="1" x14ac:dyDescent="0.25"/>
    <row r="30" ht="71.25" customHeight="1" x14ac:dyDescent="0.25"/>
    <row r="31" ht="71.25" customHeight="1" x14ac:dyDescent="0.25"/>
    <row r="32" ht="71.25" customHeight="1" x14ac:dyDescent="0.25"/>
    <row r="33" ht="71.25" customHeight="1" x14ac:dyDescent="0.25"/>
  </sheetData>
  <mergeCells count="3">
    <mergeCell ref="A9:T9"/>
    <mergeCell ref="A10:T10"/>
    <mergeCell ref="A11:T11"/>
  </mergeCells>
  <pageMargins left="0.7" right="0.7" top="0.75" bottom="0.75" header="0.3" footer="0.3"/>
  <pageSetup scale="4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rightToLeft="1" view="pageBreakPreview" zoomScaleNormal="100" zoomScaleSheetLayoutView="100" workbookViewId="0">
      <selection activeCell="C10" sqref="C10:E10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16.5703125" style="3" bestFit="1" customWidth="1"/>
    <col min="4" max="4" width="1" style="3" customWidth="1"/>
    <col min="5" max="5" width="17.5703125" style="3" bestFit="1" customWidth="1"/>
    <col min="6" max="6" width="1" style="3" customWidth="1"/>
    <col min="7" max="7" width="11.140625" style="3" bestFit="1" customWidth="1"/>
    <col min="8" max="8" width="1" style="3" customWidth="1"/>
    <col min="9" max="9" width="16.28515625" style="3" bestFit="1" customWidth="1"/>
    <col min="10" max="10" width="1" style="3" customWidth="1"/>
    <col min="11" max="11" width="17.140625" style="3" bestFit="1" customWidth="1"/>
    <col min="12" max="12" width="1" style="3" customWidth="1"/>
    <col min="13" max="13" width="17" style="3" bestFit="1" customWidth="1"/>
    <col min="14" max="14" width="1" style="3" customWidth="1"/>
    <col min="15" max="15" width="15.42578125" style="3" bestFit="1" customWidth="1"/>
    <col min="16" max="16" width="1" style="3" customWidth="1"/>
    <col min="17" max="17" width="18.5703125" style="3" bestFit="1" customWidth="1"/>
    <col min="18" max="18" width="1" style="3" customWidth="1"/>
    <col min="19" max="19" width="9.140625" style="3" customWidth="1"/>
    <col min="20" max="24" width="9.140625" style="3"/>
    <col min="25" max="25" width="19.5703125" style="3" customWidth="1"/>
    <col min="26" max="16384" width="9.140625" style="3"/>
  </cols>
  <sheetData>
    <row r="2" spans="1:17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21" x14ac:dyDescent="0.45">
      <c r="A3" s="51" t="s">
        <v>131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21" x14ac:dyDescent="0.45">
      <c r="A4" s="51" t="s">
        <v>173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ht="21" x14ac:dyDescent="0.45">
      <c r="A6" s="60" t="s">
        <v>135</v>
      </c>
      <c r="B6" s="14"/>
      <c r="C6" s="61" t="s">
        <v>133</v>
      </c>
      <c r="D6" s="61" t="s">
        <v>133</v>
      </c>
      <c r="E6" s="61" t="s">
        <v>133</v>
      </c>
      <c r="F6" s="61" t="s">
        <v>133</v>
      </c>
      <c r="G6" s="61" t="s">
        <v>133</v>
      </c>
      <c r="H6" s="61" t="s">
        <v>133</v>
      </c>
      <c r="I6" s="61" t="s">
        <v>133</v>
      </c>
      <c r="J6" s="14"/>
      <c r="K6" s="61" t="s">
        <v>134</v>
      </c>
      <c r="L6" s="61" t="s">
        <v>134</v>
      </c>
      <c r="M6" s="61" t="s">
        <v>134</v>
      </c>
      <c r="N6" s="61" t="s">
        <v>134</v>
      </c>
      <c r="O6" s="61" t="s">
        <v>134</v>
      </c>
      <c r="P6" s="61" t="s">
        <v>134</v>
      </c>
      <c r="Q6" s="61" t="s">
        <v>134</v>
      </c>
    </row>
    <row r="7" spans="1:17" ht="21" x14ac:dyDescent="0.45">
      <c r="A7" s="61" t="s">
        <v>135</v>
      </c>
      <c r="B7" s="14"/>
      <c r="C7" s="12" t="s">
        <v>159</v>
      </c>
      <c r="D7" s="14"/>
      <c r="E7" s="12" t="s">
        <v>156</v>
      </c>
      <c r="F7" s="14"/>
      <c r="G7" s="12" t="s">
        <v>157</v>
      </c>
      <c r="H7" s="14"/>
      <c r="I7" s="12" t="s">
        <v>160</v>
      </c>
      <c r="J7" s="14"/>
      <c r="K7" s="12" t="s">
        <v>159</v>
      </c>
      <c r="L7" s="14"/>
      <c r="M7" s="12" t="s">
        <v>156</v>
      </c>
      <c r="N7" s="14"/>
      <c r="O7" s="12" t="s">
        <v>157</v>
      </c>
      <c r="P7" s="14"/>
      <c r="Q7" s="12" t="s">
        <v>160</v>
      </c>
    </row>
    <row r="8" spans="1:17" ht="21" x14ac:dyDescent="0.55000000000000004">
      <c r="A8" s="7" t="s">
        <v>47</v>
      </c>
      <c r="C8" s="35">
        <v>0</v>
      </c>
      <c r="E8" s="35">
        <v>0</v>
      </c>
      <c r="G8" s="35">
        <v>0</v>
      </c>
      <c r="I8" s="35">
        <v>0</v>
      </c>
      <c r="K8" s="3">
        <v>667625832</v>
      </c>
      <c r="M8" s="35">
        <v>0</v>
      </c>
      <c r="O8" s="3">
        <v>5548994070</v>
      </c>
      <c r="Q8" s="3">
        <v>6216619902</v>
      </c>
    </row>
    <row r="9" spans="1:17" ht="21" x14ac:dyDescent="0.55000000000000004">
      <c r="A9" s="7" t="s">
        <v>154</v>
      </c>
      <c r="C9" s="35">
        <v>0</v>
      </c>
      <c r="E9" s="35">
        <v>0</v>
      </c>
      <c r="G9" s="35">
        <v>0</v>
      </c>
      <c r="I9" s="35">
        <v>0</v>
      </c>
      <c r="K9" s="3">
        <v>1817364567</v>
      </c>
      <c r="M9" s="35">
        <v>0</v>
      </c>
      <c r="O9" s="3">
        <v>54634038</v>
      </c>
      <c r="Q9" s="3">
        <v>1871998605</v>
      </c>
    </row>
    <row r="10" spans="1:17" ht="21" x14ac:dyDescent="0.55000000000000004">
      <c r="A10" s="7" t="s">
        <v>70</v>
      </c>
      <c r="C10" s="3">
        <v>9435379511</v>
      </c>
      <c r="E10" s="3">
        <v>-12072811406</v>
      </c>
      <c r="G10" s="35">
        <v>0</v>
      </c>
      <c r="I10" s="3">
        <v>-2637431895</v>
      </c>
      <c r="K10" s="3">
        <v>15933350390</v>
      </c>
      <c r="M10" s="3">
        <v>6201198125</v>
      </c>
      <c r="O10" s="35">
        <v>0</v>
      </c>
      <c r="Q10" s="3">
        <v>22134548515</v>
      </c>
    </row>
    <row r="11" spans="1:17" ht="21" x14ac:dyDescent="0.55000000000000004">
      <c r="A11" s="7" t="s">
        <v>50</v>
      </c>
      <c r="C11" s="3">
        <v>12203685102</v>
      </c>
      <c r="E11" s="3">
        <v>17140673</v>
      </c>
      <c r="G11" s="35">
        <v>0</v>
      </c>
      <c r="I11" s="3">
        <v>12220825775</v>
      </c>
      <c r="K11" s="3">
        <v>24086080773</v>
      </c>
      <c r="M11" s="3">
        <v>15756377420</v>
      </c>
      <c r="O11" s="35">
        <v>0</v>
      </c>
      <c r="Q11" s="3">
        <v>39842458193</v>
      </c>
    </row>
    <row r="12" spans="1:17" ht="21" x14ac:dyDescent="0.55000000000000004">
      <c r="A12" s="7" t="s">
        <v>64</v>
      </c>
      <c r="C12" s="3">
        <v>12324449451</v>
      </c>
      <c r="E12" s="35">
        <v>0</v>
      </c>
      <c r="G12" s="35">
        <v>0</v>
      </c>
      <c r="I12" s="3">
        <v>12324449451</v>
      </c>
      <c r="K12" s="3">
        <v>23849665991</v>
      </c>
      <c r="M12" s="3">
        <v>14973184728</v>
      </c>
      <c r="O12" s="35">
        <v>0</v>
      </c>
      <c r="Q12" s="3">
        <v>38822850719</v>
      </c>
    </row>
    <row r="13" spans="1:17" ht="21" x14ac:dyDescent="0.55000000000000004">
      <c r="A13" s="7" t="s">
        <v>61</v>
      </c>
      <c r="C13" s="3">
        <v>101147902</v>
      </c>
      <c r="E13" s="3">
        <v>71657009</v>
      </c>
      <c r="G13" s="35">
        <v>0</v>
      </c>
      <c r="I13" s="3">
        <v>172804911</v>
      </c>
      <c r="K13" s="3">
        <v>197720845</v>
      </c>
      <c r="M13" s="3">
        <v>71657009</v>
      </c>
      <c r="O13" s="35">
        <v>0</v>
      </c>
      <c r="Q13" s="3">
        <v>269377854</v>
      </c>
    </row>
    <row r="14" spans="1:17" ht="21" x14ac:dyDescent="0.55000000000000004">
      <c r="A14" s="7" t="s">
        <v>58</v>
      </c>
      <c r="C14" s="3">
        <v>7351596700</v>
      </c>
      <c r="E14" s="3">
        <v>-2497047328</v>
      </c>
      <c r="G14" s="35">
        <v>0</v>
      </c>
      <c r="I14" s="3">
        <v>4854549372</v>
      </c>
      <c r="K14" s="3">
        <v>14266459484</v>
      </c>
      <c r="M14" s="3">
        <v>-2499546875</v>
      </c>
      <c r="O14" s="35">
        <v>0</v>
      </c>
      <c r="Q14" s="3">
        <v>11766912609</v>
      </c>
    </row>
    <row r="15" spans="1:17" ht="21" x14ac:dyDescent="0.55000000000000004">
      <c r="A15" s="7" t="s">
        <v>67</v>
      </c>
      <c r="C15" s="35">
        <v>0</v>
      </c>
      <c r="E15" s="3">
        <v>1847791538</v>
      </c>
      <c r="G15" s="35">
        <v>0</v>
      </c>
      <c r="I15" s="3">
        <v>1847791538</v>
      </c>
      <c r="K15" s="35">
        <v>0</v>
      </c>
      <c r="M15" s="3">
        <v>3635976893</v>
      </c>
      <c r="O15" s="35">
        <v>0</v>
      </c>
      <c r="Q15" s="3">
        <v>3635976893</v>
      </c>
    </row>
    <row r="16" spans="1:17" ht="21" x14ac:dyDescent="0.55000000000000004">
      <c r="A16" s="7" t="s">
        <v>53</v>
      </c>
      <c r="C16" s="35">
        <v>0</v>
      </c>
      <c r="E16" s="3">
        <v>479391038</v>
      </c>
      <c r="G16" s="35">
        <v>0</v>
      </c>
      <c r="I16" s="3">
        <v>479391038</v>
      </c>
      <c r="K16" s="35">
        <v>0</v>
      </c>
      <c r="M16" s="3">
        <v>1006620517</v>
      </c>
      <c r="O16" s="35">
        <v>0</v>
      </c>
      <c r="Q16" s="3">
        <v>1006620517</v>
      </c>
    </row>
    <row r="17" spans="1:17" ht="21.75" thickBot="1" x14ac:dyDescent="0.6">
      <c r="A17" s="8" t="s">
        <v>160</v>
      </c>
      <c r="C17" s="10">
        <f>SUM(C8:C16)</f>
        <v>41416258666</v>
      </c>
      <c r="E17" s="10">
        <f>SUM(E8:E16)</f>
        <v>-12153878476</v>
      </c>
      <c r="G17" s="42">
        <f>SUM(G8:G16)</f>
        <v>0</v>
      </c>
      <c r="I17" s="10">
        <f>SUM(I8:I16)</f>
        <v>29262380190</v>
      </c>
      <c r="K17" s="10">
        <f>SUM(K8:K16)</f>
        <v>80818267882</v>
      </c>
      <c r="M17" s="10">
        <f>SUM(M8:M16)</f>
        <v>39145467817</v>
      </c>
      <c r="O17" s="10">
        <f>SUM(O8:O16)</f>
        <v>5603628108</v>
      </c>
      <c r="Q17" s="10">
        <f>SUM(Q8:Q16)</f>
        <v>125567363807</v>
      </c>
    </row>
    <row r="18" spans="1:17" ht="19.5" thickTop="1" x14ac:dyDescent="0.45"/>
  </sheetData>
  <sheetProtection password="D87C" sheet="1" objects="1" scenarios="1" selectLockedCells="1" autoFilter="0" selectUnlockedCells="1"/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  <pageSetup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rightToLeft="1" view="pageBreakPreview" zoomScaleNormal="100" zoomScaleSheetLayoutView="100" workbookViewId="0">
      <selection activeCell="I22" sqref="I22"/>
    </sheetView>
  </sheetViews>
  <sheetFormatPr defaultRowHeight="18.75" x14ac:dyDescent="0.45"/>
  <cols>
    <col min="1" max="1" width="23.42578125" style="3" bestFit="1" customWidth="1"/>
    <col min="2" max="2" width="1" style="3" customWidth="1"/>
    <col min="3" max="3" width="20.85546875" style="3" bestFit="1" customWidth="1"/>
    <col min="4" max="4" width="1" style="3" customWidth="1"/>
    <col min="5" max="5" width="27.7109375" style="3" bestFit="1" customWidth="1"/>
    <col min="6" max="6" width="1" style="3" customWidth="1"/>
    <col min="7" max="7" width="24.5703125" style="3" bestFit="1" customWidth="1"/>
    <col min="8" max="8" width="1" style="3" customWidth="1"/>
    <col min="9" max="9" width="27.7109375" style="3" bestFit="1" customWidth="1"/>
    <col min="10" max="10" width="1" style="3" customWidth="1"/>
    <col min="11" max="11" width="24.5703125" style="3" bestFit="1" customWidth="1"/>
    <col min="12" max="12" width="1" style="3" customWidth="1"/>
    <col min="13" max="13" width="9.140625" style="3" customWidth="1"/>
    <col min="14" max="24" width="9.140625" style="3"/>
    <col min="25" max="25" width="19.5703125" style="3" customWidth="1"/>
    <col min="26" max="16384" width="9.140625" style="3"/>
  </cols>
  <sheetData>
    <row r="2" spans="1:11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1" x14ac:dyDescent="0.45">
      <c r="A3" s="51" t="s">
        <v>131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1" x14ac:dyDescent="0.45">
      <c r="A4" s="51" t="s">
        <v>173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6" spans="1:11" ht="21" x14ac:dyDescent="0.45">
      <c r="A6" s="61" t="s">
        <v>161</v>
      </c>
      <c r="B6" s="61" t="s">
        <v>161</v>
      </c>
      <c r="C6" s="61" t="s">
        <v>161</v>
      </c>
      <c r="E6" s="61" t="s">
        <v>133</v>
      </c>
      <c r="F6" s="61" t="s">
        <v>133</v>
      </c>
      <c r="G6" s="61" t="s">
        <v>133</v>
      </c>
      <c r="I6" s="61" t="s">
        <v>134</v>
      </c>
      <c r="J6" s="61" t="s">
        <v>134</v>
      </c>
      <c r="K6" s="61" t="s">
        <v>134</v>
      </c>
    </row>
    <row r="7" spans="1:11" ht="21" x14ac:dyDescent="0.45">
      <c r="A7" s="12" t="s">
        <v>162</v>
      </c>
      <c r="C7" s="12" t="s">
        <v>76</v>
      </c>
      <c r="E7" s="12" t="s">
        <v>163</v>
      </c>
      <c r="G7" s="12" t="s">
        <v>164</v>
      </c>
      <c r="I7" s="12" t="s">
        <v>163</v>
      </c>
      <c r="K7" s="12" t="s">
        <v>164</v>
      </c>
    </row>
    <row r="8" spans="1:11" ht="21" x14ac:dyDescent="0.55000000000000004">
      <c r="A8" s="7" t="s">
        <v>89</v>
      </c>
      <c r="C8" s="3" t="s">
        <v>90</v>
      </c>
      <c r="E8" s="35">
        <v>0</v>
      </c>
      <c r="G8" s="35">
        <v>0</v>
      </c>
      <c r="I8" s="3">
        <v>2214023</v>
      </c>
      <c r="J8" s="14"/>
      <c r="K8" s="35">
        <v>0</v>
      </c>
    </row>
    <row r="9" spans="1:11" ht="21" x14ac:dyDescent="0.55000000000000004">
      <c r="A9" s="7" t="s">
        <v>92</v>
      </c>
      <c r="C9" s="3" t="s">
        <v>93</v>
      </c>
      <c r="E9" s="3">
        <v>4673</v>
      </c>
      <c r="G9" s="35">
        <v>0</v>
      </c>
      <c r="I9" s="3">
        <v>12718</v>
      </c>
      <c r="J9" s="14"/>
      <c r="K9" s="35">
        <v>0</v>
      </c>
    </row>
    <row r="10" spans="1:11" ht="21" x14ac:dyDescent="0.55000000000000004">
      <c r="A10" s="7" t="s">
        <v>98</v>
      </c>
      <c r="C10" s="3" t="s">
        <v>99</v>
      </c>
      <c r="E10" s="3">
        <v>5487780805</v>
      </c>
      <c r="G10" s="35">
        <v>0</v>
      </c>
      <c r="I10" s="3">
        <v>11047890090</v>
      </c>
      <c r="J10" s="14"/>
      <c r="K10" s="35">
        <v>0</v>
      </c>
    </row>
    <row r="11" spans="1:11" ht="21" x14ac:dyDescent="0.55000000000000004">
      <c r="A11" s="7" t="s">
        <v>102</v>
      </c>
      <c r="C11" s="3" t="s">
        <v>103</v>
      </c>
      <c r="E11" s="3">
        <v>3059999986</v>
      </c>
      <c r="G11" s="35">
        <v>0</v>
      </c>
      <c r="I11" s="3">
        <v>8806721281</v>
      </c>
      <c r="J11" s="14"/>
      <c r="K11" s="35">
        <v>0</v>
      </c>
    </row>
    <row r="12" spans="1:11" ht="21" x14ac:dyDescent="0.55000000000000004">
      <c r="A12" s="7" t="s">
        <v>102</v>
      </c>
      <c r="C12" s="3" t="s">
        <v>104</v>
      </c>
      <c r="E12" s="3">
        <v>2207</v>
      </c>
      <c r="G12" s="35">
        <v>0</v>
      </c>
      <c r="I12" s="3">
        <v>6367</v>
      </c>
      <c r="J12" s="14"/>
      <c r="K12" s="35">
        <v>0</v>
      </c>
    </row>
    <row r="13" spans="1:11" ht="21" x14ac:dyDescent="0.55000000000000004">
      <c r="A13" s="7" t="s">
        <v>98</v>
      </c>
      <c r="C13" s="3" t="s">
        <v>105</v>
      </c>
      <c r="E13" s="3">
        <v>4004</v>
      </c>
      <c r="G13" s="35">
        <v>0</v>
      </c>
      <c r="I13" s="3">
        <v>10014</v>
      </c>
      <c r="J13" s="14"/>
      <c r="K13" s="35">
        <v>0</v>
      </c>
    </row>
    <row r="14" spans="1:11" ht="21" x14ac:dyDescent="0.55000000000000004">
      <c r="A14" s="7" t="s">
        <v>114</v>
      </c>
      <c r="C14" s="3" t="s">
        <v>115</v>
      </c>
      <c r="E14" s="3">
        <v>4477</v>
      </c>
      <c r="G14" s="35">
        <v>0</v>
      </c>
      <c r="I14" s="3">
        <v>12764</v>
      </c>
      <c r="J14" s="14"/>
      <c r="K14" s="35">
        <v>0</v>
      </c>
    </row>
    <row r="15" spans="1:11" ht="21" x14ac:dyDescent="0.55000000000000004">
      <c r="A15" s="7" t="s">
        <v>95</v>
      </c>
      <c r="C15" s="3" t="s">
        <v>117</v>
      </c>
      <c r="E15" s="3">
        <v>7514520547</v>
      </c>
      <c r="G15" s="35">
        <v>0</v>
      </c>
      <c r="I15" s="3">
        <v>14776815607</v>
      </c>
      <c r="J15" s="14"/>
      <c r="K15" s="35">
        <v>0</v>
      </c>
    </row>
    <row r="16" spans="1:11" ht="21" x14ac:dyDescent="0.55000000000000004">
      <c r="A16" s="7" t="s">
        <v>95</v>
      </c>
      <c r="C16" s="3" t="s">
        <v>119</v>
      </c>
      <c r="E16" s="3">
        <v>5095890391</v>
      </c>
      <c r="G16" s="35">
        <v>0</v>
      </c>
      <c r="I16" s="3">
        <v>10013923171</v>
      </c>
      <c r="J16" s="14"/>
      <c r="K16" s="35">
        <v>0</v>
      </c>
    </row>
    <row r="17" spans="1:11" ht="21" x14ac:dyDescent="0.55000000000000004">
      <c r="A17" s="7" t="s">
        <v>120</v>
      </c>
      <c r="C17" s="3" t="s">
        <v>121</v>
      </c>
      <c r="E17" s="3">
        <v>443835600</v>
      </c>
      <c r="G17" s="35">
        <v>0</v>
      </c>
      <c r="I17" s="3">
        <v>886458540</v>
      </c>
      <c r="J17" s="14"/>
      <c r="K17" s="35">
        <v>0</v>
      </c>
    </row>
    <row r="18" spans="1:11" ht="21" x14ac:dyDescent="0.55000000000000004">
      <c r="A18" s="7" t="s">
        <v>122</v>
      </c>
      <c r="C18" s="3" t="s">
        <v>125</v>
      </c>
      <c r="E18" s="3">
        <v>6115068463</v>
      </c>
      <c r="G18" s="35">
        <v>0</v>
      </c>
      <c r="I18" s="3">
        <v>12016707793</v>
      </c>
      <c r="J18" s="14"/>
      <c r="K18" s="35">
        <v>0</v>
      </c>
    </row>
    <row r="19" spans="1:11" ht="21" x14ac:dyDescent="0.55000000000000004">
      <c r="A19" s="7" t="s">
        <v>108</v>
      </c>
      <c r="C19" s="3" t="s">
        <v>126</v>
      </c>
      <c r="E19" s="3">
        <v>13589041084</v>
      </c>
      <c r="G19" s="35">
        <v>0</v>
      </c>
      <c r="I19" s="3">
        <v>26703795154</v>
      </c>
      <c r="J19" s="14"/>
      <c r="K19" s="35">
        <v>0</v>
      </c>
    </row>
    <row r="20" spans="1:11" ht="21" x14ac:dyDescent="0.55000000000000004">
      <c r="A20" s="7" t="s">
        <v>128</v>
      </c>
      <c r="C20" s="3" t="s">
        <v>129</v>
      </c>
      <c r="E20" s="3">
        <v>1936438343</v>
      </c>
      <c r="G20" s="35">
        <v>0</v>
      </c>
      <c r="I20" s="3">
        <v>3805290773</v>
      </c>
      <c r="J20" s="14"/>
      <c r="K20" s="35">
        <v>0</v>
      </c>
    </row>
    <row r="21" spans="1:11" ht="21.75" thickBot="1" x14ac:dyDescent="0.6">
      <c r="A21" s="13" t="s">
        <v>160</v>
      </c>
      <c r="C21" s="9"/>
      <c r="E21" s="10">
        <f>SUM(E8:E20)</f>
        <v>43242590580</v>
      </c>
      <c r="G21" s="43">
        <f>SUM(G8:G20)</f>
        <v>0</v>
      </c>
      <c r="I21" s="10">
        <f>SUM(I8:I20)</f>
        <v>88059858295</v>
      </c>
      <c r="K21" s="43">
        <f>SUM(K8:K20)</f>
        <v>0</v>
      </c>
    </row>
    <row r="22" spans="1:11" ht="19.5" thickTop="1" x14ac:dyDescent="0.45"/>
  </sheetData>
  <sheetProtection password="D87C" sheet="1" objects="1" scenarios="1" selectLockedCells="1" autoFilter="0" selectUnlockedCells="1"/>
  <mergeCells count="6">
    <mergeCell ref="A6:C6"/>
    <mergeCell ref="E6:G6"/>
    <mergeCell ref="I6:K6"/>
    <mergeCell ref="A2:K2"/>
    <mergeCell ref="A3:K3"/>
    <mergeCell ref="A4:K4"/>
  </mergeCells>
  <pageMargins left="0.7" right="0.7" top="0.75" bottom="0.75" header="0.3" footer="0.3"/>
  <pageSetup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view="pageBreakPreview" zoomScaleNormal="100" zoomScaleSheetLayoutView="100" workbookViewId="0">
      <selection activeCell="A4" sqref="A4:E4"/>
    </sheetView>
  </sheetViews>
  <sheetFormatPr defaultRowHeight="18.75" x14ac:dyDescent="0.45"/>
  <cols>
    <col min="1" max="1" width="35.7109375" style="3" bestFit="1" customWidth="1"/>
    <col min="2" max="2" width="1" style="3" customWidth="1"/>
    <col min="3" max="3" width="12.5703125" style="3" bestFit="1" customWidth="1"/>
    <col min="4" max="4" width="1" style="3" customWidth="1"/>
    <col min="5" max="5" width="12.5703125" style="3" bestFit="1" customWidth="1"/>
    <col min="6" max="6" width="1" style="3" customWidth="1"/>
    <col min="7" max="7" width="9.140625" style="3" customWidth="1"/>
    <col min="8" max="24" width="9.140625" style="3"/>
    <col min="25" max="25" width="19.5703125" style="3" customWidth="1"/>
    <col min="26" max="16384" width="9.140625" style="3"/>
  </cols>
  <sheetData>
    <row r="2" spans="1:5" ht="21" x14ac:dyDescent="0.45">
      <c r="A2" s="51" t="s">
        <v>0</v>
      </c>
      <c r="B2" s="51"/>
      <c r="C2" s="51"/>
      <c r="D2" s="51"/>
      <c r="E2" s="51"/>
    </row>
    <row r="3" spans="1:5" ht="21" x14ac:dyDescent="0.45">
      <c r="A3" s="51" t="s">
        <v>131</v>
      </c>
      <c r="B3" s="51"/>
      <c r="C3" s="51"/>
      <c r="D3" s="51"/>
      <c r="E3" s="51"/>
    </row>
    <row r="4" spans="1:5" ht="21" x14ac:dyDescent="0.45">
      <c r="A4" s="51" t="s">
        <v>173</v>
      </c>
      <c r="B4" s="51"/>
      <c r="C4" s="51"/>
      <c r="D4" s="51"/>
      <c r="E4" s="51"/>
    </row>
    <row r="6" spans="1:5" ht="21" x14ac:dyDescent="0.45">
      <c r="A6" s="60" t="s">
        <v>165</v>
      </c>
      <c r="C6" s="12" t="s">
        <v>133</v>
      </c>
      <c r="E6" s="12" t="s">
        <v>174</v>
      </c>
    </row>
    <row r="7" spans="1:5" ht="21" x14ac:dyDescent="0.45">
      <c r="A7" s="61" t="s">
        <v>165</v>
      </c>
      <c r="C7" s="12" t="s">
        <v>79</v>
      </c>
      <c r="E7" s="12" t="s">
        <v>79</v>
      </c>
    </row>
    <row r="8" spans="1:5" ht="21" x14ac:dyDescent="0.55000000000000004">
      <c r="A8" s="7" t="s">
        <v>165</v>
      </c>
      <c r="C8" s="35">
        <v>0</v>
      </c>
      <c r="E8" s="3">
        <v>17006803</v>
      </c>
    </row>
    <row r="9" spans="1:5" ht="21" x14ac:dyDescent="0.55000000000000004">
      <c r="A9" s="7" t="s">
        <v>166</v>
      </c>
      <c r="C9" s="35">
        <v>0</v>
      </c>
      <c r="E9" s="3">
        <v>54572355</v>
      </c>
    </row>
    <row r="10" spans="1:5" ht="21" x14ac:dyDescent="0.55000000000000004">
      <c r="A10" s="7" t="s">
        <v>167</v>
      </c>
      <c r="C10" s="3">
        <v>14338209</v>
      </c>
      <c r="E10" s="3">
        <v>15921459</v>
      </c>
    </row>
    <row r="11" spans="1:5" ht="21.75" thickBot="1" x14ac:dyDescent="0.6">
      <c r="A11" s="13" t="s">
        <v>140</v>
      </c>
      <c r="C11" s="10">
        <f>SUM(C8:C10)</f>
        <v>14338209</v>
      </c>
      <c r="E11" s="10">
        <f>SUM(E8:E10)</f>
        <v>87500617</v>
      </c>
    </row>
    <row r="12" spans="1:5" ht="19.5" thickTop="1" x14ac:dyDescent="0.45"/>
  </sheetData>
  <sheetProtection password="D87C" sheet="1" objects="1" scenarios="1" selectLockedCells="1" autoFilter="0" selectUnlockedCells="1"/>
  <mergeCells count="4">
    <mergeCell ref="A2:E2"/>
    <mergeCell ref="A3:E3"/>
    <mergeCell ref="A4:E4"/>
    <mergeCell ref="A6:A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view="pageBreakPreview" zoomScaleNormal="100" zoomScaleSheetLayoutView="100" workbookViewId="0">
      <selection activeCell="J9" sqref="J9"/>
    </sheetView>
  </sheetViews>
  <sheetFormatPr defaultRowHeight="18.75" x14ac:dyDescent="0.45"/>
  <cols>
    <col min="1" max="1" width="24" style="3" bestFit="1" customWidth="1"/>
    <col min="2" max="2" width="1" style="3" customWidth="1"/>
    <col min="3" max="3" width="17.7109375" style="3" bestFit="1" customWidth="1"/>
    <col min="4" max="4" width="1" style="3" customWidth="1"/>
    <col min="5" max="5" width="17.42578125" style="3" bestFit="1" customWidth="1"/>
    <col min="6" max="6" width="1" style="3" customWidth="1"/>
    <col min="7" max="7" width="26.140625" style="3" bestFit="1" customWidth="1"/>
    <col min="8" max="8" width="1" style="3" customWidth="1"/>
    <col min="9" max="9" width="9.140625" style="3" customWidth="1"/>
    <col min="10" max="24" width="9.140625" style="3"/>
    <col min="25" max="25" width="19.5703125" style="3" customWidth="1"/>
    <col min="26" max="16384" width="9.140625" style="3"/>
  </cols>
  <sheetData>
    <row r="2" spans="1:7" ht="21" x14ac:dyDescent="0.45">
      <c r="A2" s="51" t="s">
        <v>0</v>
      </c>
      <c r="B2" s="51"/>
      <c r="C2" s="51"/>
      <c r="D2" s="51"/>
      <c r="E2" s="51"/>
      <c r="F2" s="51"/>
      <c r="G2" s="51"/>
    </row>
    <row r="3" spans="1:7" ht="21" x14ac:dyDescent="0.45">
      <c r="A3" s="51" t="s">
        <v>131</v>
      </c>
      <c r="B3" s="51"/>
      <c r="C3" s="51"/>
      <c r="D3" s="51"/>
      <c r="E3" s="51"/>
      <c r="F3" s="51"/>
      <c r="G3" s="51"/>
    </row>
    <row r="4" spans="1:7" ht="21" x14ac:dyDescent="0.45">
      <c r="A4" s="51" t="s">
        <v>173</v>
      </c>
      <c r="B4" s="51"/>
      <c r="C4" s="51"/>
      <c r="D4" s="51"/>
      <c r="E4" s="51"/>
      <c r="F4" s="51"/>
      <c r="G4" s="51"/>
    </row>
    <row r="6" spans="1:7" ht="21" x14ac:dyDescent="0.45">
      <c r="A6" s="12" t="s">
        <v>135</v>
      </c>
      <c r="C6" s="12" t="s">
        <v>79</v>
      </c>
      <c r="E6" s="12" t="s">
        <v>158</v>
      </c>
      <c r="G6" s="12" t="s">
        <v>12</v>
      </c>
    </row>
    <row r="7" spans="1:7" ht="21" x14ac:dyDescent="0.55000000000000004">
      <c r="A7" s="7" t="s">
        <v>168</v>
      </c>
      <c r="C7" s="3">
        <v>-18994672833</v>
      </c>
      <c r="E7" s="38">
        <v>-0.35489999999999999</v>
      </c>
      <c r="G7" s="38">
        <v>-3.2000000000000002E-3</v>
      </c>
    </row>
    <row r="8" spans="1:7" ht="21" x14ac:dyDescent="0.55000000000000004">
      <c r="A8" s="7" t="s">
        <v>169</v>
      </c>
      <c r="C8" s="3">
        <v>29262380190</v>
      </c>
      <c r="E8" s="38">
        <v>0.54669999999999996</v>
      </c>
      <c r="G8" s="38">
        <v>4.8999999999999998E-3</v>
      </c>
    </row>
    <row r="9" spans="1:7" ht="21" x14ac:dyDescent="0.55000000000000004">
      <c r="A9" s="7" t="s">
        <v>170</v>
      </c>
      <c r="C9" s="3">
        <v>43242590580</v>
      </c>
      <c r="E9" s="38">
        <v>0.80789999999999995</v>
      </c>
      <c r="G9" s="38">
        <v>7.1999999999999998E-3</v>
      </c>
    </row>
    <row r="10" spans="1:7" ht="21.75" thickBot="1" x14ac:dyDescent="0.6">
      <c r="A10" s="13" t="s">
        <v>160</v>
      </c>
      <c r="C10" s="11">
        <f>SUM(C7:C9)</f>
        <v>53510297937</v>
      </c>
      <c r="D10" s="7"/>
      <c r="E10" s="2">
        <f>SUM(E7:E9)</f>
        <v>0.99969999999999992</v>
      </c>
      <c r="F10" s="7"/>
      <c r="G10" s="1">
        <f>SUM(G7:G9)</f>
        <v>8.8999999999999999E-3</v>
      </c>
    </row>
    <row r="11" spans="1:7" ht="19.5" thickTop="1" x14ac:dyDescent="0.45"/>
  </sheetData>
  <sheetProtection password="D87C" sheet="1" objects="1" scenarios="1" selectLockedCells="1" autoFilter="0" selectUnlockedCells="1"/>
  <mergeCells count="3"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5"/>
  <sheetViews>
    <sheetView rightToLeft="1" view="pageBreakPreview" topLeftCell="A4" zoomScaleNormal="100" zoomScaleSheetLayoutView="100" workbookViewId="0">
      <selection activeCell="AA6" sqref="AA6"/>
    </sheetView>
  </sheetViews>
  <sheetFormatPr defaultRowHeight="18.75" x14ac:dyDescent="0.45"/>
  <cols>
    <col min="1" max="1" width="27" style="3" bestFit="1" customWidth="1"/>
    <col min="2" max="2" width="1" style="3" customWidth="1"/>
    <col min="3" max="3" width="12.85546875" style="3" bestFit="1" customWidth="1"/>
    <col min="4" max="4" width="1" style="3" customWidth="1"/>
    <col min="5" max="5" width="18.85546875" style="3" bestFit="1" customWidth="1"/>
    <col min="6" max="6" width="1" style="3" customWidth="1"/>
    <col min="7" max="7" width="25.28515625" style="3" bestFit="1" customWidth="1"/>
    <col min="8" max="8" width="1" style="3" customWidth="1"/>
    <col min="9" max="9" width="11.85546875" style="3" bestFit="1" customWidth="1"/>
    <col min="10" max="10" width="1" style="3" customWidth="1"/>
    <col min="11" max="11" width="18.5703125" style="3" bestFit="1" customWidth="1"/>
    <col min="12" max="12" width="1" style="3" customWidth="1"/>
    <col min="13" max="13" width="7" style="3" bestFit="1" customWidth="1"/>
    <col min="14" max="14" width="1" style="3" customWidth="1"/>
    <col min="15" max="15" width="14.85546875" style="3" bestFit="1" customWidth="1"/>
    <col min="16" max="16" width="1" style="3" customWidth="1"/>
    <col min="17" max="17" width="13.85546875" style="3" bestFit="1" customWidth="1"/>
    <col min="18" max="18" width="1" style="3" customWidth="1"/>
    <col min="19" max="19" width="14" style="3" bestFit="1" customWidth="1"/>
    <col min="20" max="20" width="1" style="3" customWidth="1"/>
    <col min="21" max="21" width="18.85546875" style="3" bestFit="1" customWidth="1"/>
    <col min="22" max="22" width="1" style="3" customWidth="1"/>
    <col min="23" max="23" width="25.28515625" style="3" bestFit="1" customWidth="1"/>
    <col min="24" max="24" width="1" style="3" customWidth="1"/>
    <col min="25" max="25" width="13.42578125" style="27" customWidth="1"/>
    <col min="26" max="26" width="1" style="3" customWidth="1"/>
    <col min="27" max="27" width="9.140625" style="3" customWidth="1"/>
    <col min="28" max="28" width="18.42578125" style="3" bestFit="1" customWidth="1"/>
    <col min="29" max="16384" width="9.140625" style="3"/>
  </cols>
  <sheetData>
    <row r="2" spans="1:28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AB2" s="3">
        <v>6319275603798</v>
      </c>
    </row>
    <row r="3" spans="1:28" ht="21" x14ac:dyDescent="0.4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8" ht="21" x14ac:dyDescent="0.45">
      <c r="A4" s="51" t="s">
        <v>173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6" spans="1:28" ht="21" x14ac:dyDescent="0.45">
      <c r="A6" s="55" t="s">
        <v>2</v>
      </c>
      <c r="B6" s="23"/>
      <c r="C6" s="54" t="s">
        <v>5</v>
      </c>
      <c r="D6" s="54" t="s">
        <v>3</v>
      </c>
      <c r="E6" s="54" t="s">
        <v>3</v>
      </c>
      <c r="F6" s="54" t="s">
        <v>3</v>
      </c>
      <c r="G6" s="54" t="s">
        <v>3</v>
      </c>
      <c r="H6" s="23"/>
      <c r="I6" s="54" t="s">
        <v>4</v>
      </c>
      <c r="J6" s="54" t="s">
        <v>4</v>
      </c>
      <c r="K6" s="54" t="s">
        <v>4</v>
      </c>
      <c r="L6" s="54" t="s">
        <v>4</v>
      </c>
      <c r="M6" s="54" t="s">
        <v>4</v>
      </c>
      <c r="N6" s="54" t="s">
        <v>4</v>
      </c>
      <c r="O6" s="54" t="s">
        <v>4</v>
      </c>
      <c r="P6" s="23"/>
      <c r="Q6" s="54" t="s">
        <v>174</v>
      </c>
      <c r="R6" s="54" t="s">
        <v>5</v>
      </c>
      <c r="S6" s="54" t="s">
        <v>5</v>
      </c>
      <c r="T6" s="54" t="s">
        <v>5</v>
      </c>
      <c r="U6" s="54" t="s">
        <v>5</v>
      </c>
      <c r="V6" s="54" t="s">
        <v>5</v>
      </c>
      <c r="W6" s="54" t="s">
        <v>5</v>
      </c>
      <c r="X6" s="54" t="s">
        <v>5</v>
      </c>
      <c r="Y6" s="54" t="s">
        <v>5</v>
      </c>
    </row>
    <row r="7" spans="1:28" ht="21" x14ac:dyDescent="0.45">
      <c r="A7" s="55" t="s">
        <v>2</v>
      </c>
      <c r="B7" s="23"/>
      <c r="C7" s="55" t="s">
        <v>6</v>
      </c>
      <c r="D7" s="23"/>
      <c r="E7" s="55" t="s">
        <v>7</v>
      </c>
      <c r="F7" s="23"/>
      <c r="G7" s="55" t="s">
        <v>8</v>
      </c>
      <c r="H7" s="23"/>
      <c r="I7" s="54" t="s">
        <v>9</v>
      </c>
      <c r="J7" s="54" t="s">
        <v>9</v>
      </c>
      <c r="K7" s="54" t="s">
        <v>9</v>
      </c>
      <c r="L7" s="23"/>
      <c r="M7" s="54" t="s">
        <v>10</v>
      </c>
      <c r="N7" s="54" t="s">
        <v>10</v>
      </c>
      <c r="O7" s="54" t="s">
        <v>10</v>
      </c>
      <c r="P7" s="23"/>
      <c r="Q7" s="55" t="s">
        <v>6</v>
      </c>
      <c r="R7" s="23"/>
      <c r="S7" s="56" t="s">
        <v>11</v>
      </c>
      <c r="T7" s="23"/>
      <c r="U7" s="55" t="s">
        <v>7</v>
      </c>
      <c r="V7" s="23"/>
      <c r="W7" s="55" t="s">
        <v>8</v>
      </c>
      <c r="X7" s="23"/>
      <c r="Y7" s="52" t="s">
        <v>12</v>
      </c>
    </row>
    <row r="8" spans="1:28" ht="21" x14ac:dyDescent="0.45">
      <c r="A8" s="54" t="s">
        <v>2</v>
      </c>
      <c r="B8" s="23"/>
      <c r="C8" s="54" t="s">
        <v>6</v>
      </c>
      <c r="D8" s="23"/>
      <c r="E8" s="54" t="s">
        <v>7</v>
      </c>
      <c r="F8" s="23"/>
      <c r="G8" s="54" t="s">
        <v>8</v>
      </c>
      <c r="H8" s="23"/>
      <c r="I8" s="24" t="s">
        <v>6</v>
      </c>
      <c r="J8" s="23"/>
      <c r="K8" s="24" t="s">
        <v>7</v>
      </c>
      <c r="L8" s="23"/>
      <c r="M8" s="24" t="s">
        <v>6</v>
      </c>
      <c r="N8" s="23"/>
      <c r="O8" s="24" t="s">
        <v>13</v>
      </c>
      <c r="P8" s="23"/>
      <c r="Q8" s="54" t="s">
        <v>6</v>
      </c>
      <c r="R8" s="23"/>
      <c r="S8" s="57" t="s">
        <v>11</v>
      </c>
      <c r="T8" s="23"/>
      <c r="U8" s="54" t="s">
        <v>7</v>
      </c>
      <c r="V8" s="23"/>
      <c r="W8" s="54" t="s">
        <v>8</v>
      </c>
      <c r="X8" s="23"/>
      <c r="Y8" s="53" t="s">
        <v>12</v>
      </c>
    </row>
    <row r="9" spans="1:28" ht="21" x14ac:dyDescent="0.55000000000000004">
      <c r="A9" s="32" t="s">
        <v>14</v>
      </c>
      <c r="B9" s="33"/>
      <c r="C9" s="34">
        <v>6290000</v>
      </c>
      <c r="D9" s="33"/>
      <c r="E9" s="34">
        <v>199767895368</v>
      </c>
      <c r="F9" s="33"/>
      <c r="G9" s="34">
        <v>129678395130</v>
      </c>
      <c r="H9" s="33"/>
      <c r="I9" s="35">
        <v>0</v>
      </c>
      <c r="J9" s="33"/>
      <c r="K9" s="35">
        <v>0</v>
      </c>
      <c r="L9" s="33"/>
      <c r="M9" s="35">
        <v>0</v>
      </c>
      <c r="N9" s="33"/>
      <c r="O9" s="35">
        <v>0</v>
      </c>
      <c r="P9" s="33"/>
      <c r="Q9" s="34">
        <v>6290000</v>
      </c>
      <c r="R9" s="33"/>
      <c r="S9" s="34">
        <v>20917</v>
      </c>
      <c r="T9" s="33"/>
      <c r="U9" s="34">
        <v>199767895368</v>
      </c>
      <c r="V9" s="33"/>
      <c r="W9" s="34">
        <v>130785100816.5</v>
      </c>
      <c r="X9" s="33"/>
      <c r="Y9" s="37">
        <v>2.1899999999999999E-2</v>
      </c>
    </row>
    <row r="10" spans="1:28" ht="21" x14ac:dyDescent="0.55000000000000004">
      <c r="A10" s="32" t="s">
        <v>15</v>
      </c>
      <c r="B10" s="33"/>
      <c r="C10" s="34">
        <v>100000</v>
      </c>
      <c r="D10" s="33"/>
      <c r="E10" s="34">
        <v>4985722913</v>
      </c>
      <c r="F10" s="33"/>
      <c r="G10" s="34">
        <v>3449154690</v>
      </c>
      <c r="H10" s="33"/>
      <c r="I10" s="35">
        <v>0</v>
      </c>
      <c r="J10" s="33"/>
      <c r="K10" s="35">
        <v>0</v>
      </c>
      <c r="L10" s="33"/>
      <c r="M10" s="35">
        <v>0</v>
      </c>
      <c r="N10" s="33"/>
      <c r="O10" s="35">
        <v>0</v>
      </c>
      <c r="P10" s="33"/>
      <c r="Q10" s="34">
        <v>100000</v>
      </c>
      <c r="R10" s="33"/>
      <c r="S10" s="34">
        <v>33629</v>
      </c>
      <c r="T10" s="33"/>
      <c r="U10" s="34">
        <v>4985722913</v>
      </c>
      <c r="V10" s="33"/>
      <c r="W10" s="34">
        <v>3342890745</v>
      </c>
      <c r="X10" s="33"/>
      <c r="Y10" s="37">
        <v>5.9999999999999995E-4</v>
      </c>
    </row>
    <row r="11" spans="1:28" ht="21" x14ac:dyDescent="0.55000000000000004">
      <c r="A11" s="32" t="s">
        <v>16</v>
      </c>
      <c r="B11" s="33"/>
      <c r="C11" s="34">
        <v>355000</v>
      </c>
      <c r="D11" s="33"/>
      <c r="E11" s="34">
        <v>1237547277</v>
      </c>
      <c r="F11" s="33"/>
      <c r="G11" s="34">
        <v>889277130</v>
      </c>
      <c r="H11" s="33"/>
      <c r="I11" s="35">
        <v>0</v>
      </c>
      <c r="J11" s="33"/>
      <c r="K11" s="35">
        <v>0</v>
      </c>
      <c r="L11" s="33"/>
      <c r="M11" s="35">
        <v>0</v>
      </c>
      <c r="N11" s="33"/>
      <c r="O11" s="35">
        <v>0</v>
      </c>
      <c r="P11" s="33"/>
      <c r="Q11" s="34">
        <v>355000</v>
      </c>
      <c r="R11" s="33"/>
      <c r="S11" s="34">
        <v>2200</v>
      </c>
      <c r="T11" s="33"/>
      <c r="U11" s="34">
        <v>1237547277</v>
      </c>
      <c r="V11" s="33"/>
      <c r="W11" s="34">
        <v>776353050</v>
      </c>
      <c r="X11" s="33"/>
      <c r="Y11" s="37">
        <v>1E-4</v>
      </c>
    </row>
    <row r="12" spans="1:28" ht="21" x14ac:dyDescent="0.55000000000000004">
      <c r="A12" s="32" t="s">
        <v>17</v>
      </c>
      <c r="B12" s="33"/>
      <c r="C12" s="34">
        <v>830000</v>
      </c>
      <c r="D12" s="33"/>
      <c r="E12" s="34">
        <v>2826893521</v>
      </c>
      <c r="F12" s="33"/>
      <c r="G12" s="34">
        <v>2392678350</v>
      </c>
      <c r="H12" s="33"/>
      <c r="I12" s="35">
        <v>0</v>
      </c>
      <c r="J12" s="33"/>
      <c r="K12" s="35">
        <v>0</v>
      </c>
      <c r="L12" s="33"/>
      <c r="M12" s="35">
        <v>0</v>
      </c>
      <c r="N12" s="33"/>
      <c r="O12" s="35">
        <v>0</v>
      </c>
      <c r="P12" s="33"/>
      <c r="Q12" s="34">
        <v>830000</v>
      </c>
      <c r="R12" s="33"/>
      <c r="S12" s="34">
        <v>2640</v>
      </c>
      <c r="T12" s="33"/>
      <c r="U12" s="34">
        <v>2826893521</v>
      </c>
      <c r="V12" s="33"/>
      <c r="W12" s="34">
        <v>2178162360</v>
      </c>
      <c r="X12" s="33"/>
      <c r="Y12" s="37">
        <v>4.0000000000000002E-4</v>
      </c>
    </row>
    <row r="13" spans="1:28" ht="21" x14ac:dyDescent="0.55000000000000004">
      <c r="A13" s="32" t="s">
        <v>18</v>
      </c>
      <c r="B13" s="33"/>
      <c r="C13" s="34">
        <v>350000</v>
      </c>
      <c r="D13" s="33"/>
      <c r="E13" s="34">
        <v>1456137769</v>
      </c>
      <c r="F13" s="33"/>
      <c r="G13" s="34">
        <v>935898075</v>
      </c>
      <c r="H13" s="33"/>
      <c r="I13" s="35">
        <v>0</v>
      </c>
      <c r="J13" s="33"/>
      <c r="K13" s="35">
        <v>0</v>
      </c>
      <c r="L13" s="33"/>
      <c r="M13" s="35">
        <v>0</v>
      </c>
      <c r="N13" s="33"/>
      <c r="O13" s="35">
        <v>0</v>
      </c>
      <c r="P13" s="33"/>
      <c r="Q13" s="34">
        <v>350000</v>
      </c>
      <c r="R13" s="33"/>
      <c r="S13" s="34">
        <v>2330</v>
      </c>
      <c r="T13" s="33"/>
      <c r="U13" s="34">
        <v>1456137769</v>
      </c>
      <c r="V13" s="33"/>
      <c r="W13" s="34">
        <v>810647775</v>
      </c>
      <c r="X13" s="33"/>
      <c r="Y13" s="37">
        <v>1E-4</v>
      </c>
    </row>
    <row r="14" spans="1:28" ht="21" x14ac:dyDescent="0.55000000000000004">
      <c r="A14" s="32" t="s">
        <v>19</v>
      </c>
      <c r="B14" s="33"/>
      <c r="C14" s="34">
        <v>242500</v>
      </c>
      <c r="D14" s="33"/>
      <c r="E14" s="34">
        <v>1439509450</v>
      </c>
      <c r="F14" s="33"/>
      <c r="G14" s="34">
        <v>1043777351.25</v>
      </c>
      <c r="H14" s="33"/>
      <c r="I14" s="35">
        <v>0</v>
      </c>
      <c r="J14" s="33"/>
      <c r="K14" s="35">
        <v>0</v>
      </c>
      <c r="L14" s="33"/>
      <c r="M14" s="35">
        <v>0</v>
      </c>
      <c r="N14" s="33"/>
      <c r="O14" s="35">
        <v>0</v>
      </c>
      <c r="P14" s="33"/>
      <c r="Q14" s="34">
        <v>242500</v>
      </c>
      <c r="R14" s="33"/>
      <c r="S14" s="34">
        <v>4190</v>
      </c>
      <c r="T14" s="33"/>
      <c r="U14" s="34">
        <v>1439509450</v>
      </c>
      <c r="V14" s="33"/>
      <c r="W14" s="34">
        <v>1010029353.75</v>
      </c>
      <c r="X14" s="33"/>
      <c r="Y14" s="37">
        <v>2.0000000000000001E-4</v>
      </c>
    </row>
    <row r="15" spans="1:28" ht="21" x14ac:dyDescent="0.55000000000000004">
      <c r="A15" s="32" t="s">
        <v>20</v>
      </c>
      <c r="B15" s="33"/>
      <c r="C15" s="34">
        <v>390500</v>
      </c>
      <c r="D15" s="33"/>
      <c r="E15" s="34">
        <v>2129882534</v>
      </c>
      <c r="F15" s="33"/>
      <c r="G15" s="34">
        <v>1222756053.75</v>
      </c>
      <c r="H15" s="33"/>
      <c r="I15" s="35">
        <v>0</v>
      </c>
      <c r="J15" s="33"/>
      <c r="K15" s="35">
        <v>0</v>
      </c>
      <c r="L15" s="33"/>
      <c r="M15" s="35">
        <v>0</v>
      </c>
      <c r="N15" s="33"/>
      <c r="O15" s="35">
        <v>0</v>
      </c>
      <c r="P15" s="33"/>
      <c r="Q15" s="34">
        <v>390500</v>
      </c>
      <c r="R15" s="33"/>
      <c r="S15" s="34">
        <v>2620</v>
      </c>
      <c r="T15" s="33"/>
      <c r="U15" s="34">
        <v>2129882534</v>
      </c>
      <c r="V15" s="33"/>
      <c r="W15" s="34">
        <v>1017022495.5</v>
      </c>
      <c r="X15" s="33"/>
      <c r="Y15" s="37">
        <v>2.0000000000000001E-4</v>
      </c>
    </row>
    <row r="16" spans="1:28" ht="21" x14ac:dyDescent="0.55000000000000004">
      <c r="A16" s="32" t="s">
        <v>21</v>
      </c>
      <c r="B16" s="33"/>
      <c r="C16" s="34">
        <v>100588</v>
      </c>
      <c r="D16" s="33"/>
      <c r="E16" s="34">
        <v>1979585329</v>
      </c>
      <c r="F16" s="33"/>
      <c r="G16" s="34">
        <v>1458846825.4260001</v>
      </c>
      <c r="H16" s="33"/>
      <c r="I16" s="35">
        <v>0</v>
      </c>
      <c r="J16" s="33"/>
      <c r="K16" s="35">
        <v>0</v>
      </c>
      <c r="L16" s="33"/>
      <c r="M16" s="35">
        <v>0</v>
      </c>
      <c r="N16" s="33"/>
      <c r="O16" s="35">
        <v>0</v>
      </c>
      <c r="P16" s="33"/>
      <c r="Q16" s="34">
        <v>100588</v>
      </c>
      <c r="R16" s="33"/>
      <c r="S16" s="34">
        <v>11400</v>
      </c>
      <c r="T16" s="33"/>
      <c r="U16" s="34">
        <v>1979585329</v>
      </c>
      <c r="V16" s="33"/>
      <c r="W16" s="34">
        <v>1139880315.96</v>
      </c>
      <c r="X16" s="33"/>
      <c r="Y16" s="37">
        <v>2.0000000000000001E-4</v>
      </c>
    </row>
    <row r="17" spans="1:25" ht="21" x14ac:dyDescent="0.55000000000000004">
      <c r="A17" s="32" t="s">
        <v>22</v>
      </c>
      <c r="B17" s="33"/>
      <c r="C17" s="34">
        <v>115056</v>
      </c>
      <c r="D17" s="33"/>
      <c r="E17" s="34">
        <v>2358866490</v>
      </c>
      <c r="F17" s="33"/>
      <c r="G17" s="34">
        <v>1112833885.464</v>
      </c>
      <c r="H17" s="33"/>
      <c r="I17" s="35">
        <v>0</v>
      </c>
      <c r="J17" s="33"/>
      <c r="K17" s="35">
        <v>0</v>
      </c>
      <c r="L17" s="33"/>
      <c r="M17" s="35">
        <v>0</v>
      </c>
      <c r="N17" s="33"/>
      <c r="O17" s="35">
        <v>0</v>
      </c>
      <c r="P17" s="33"/>
      <c r="Q17" s="34">
        <v>115056</v>
      </c>
      <c r="R17" s="33"/>
      <c r="S17" s="34">
        <v>9230</v>
      </c>
      <c r="T17" s="33"/>
      <c r="U17" s="34">
        <v>2358866490</v>
      </c>
      <c r="V17" s="33"/>
      <c r="W17" s="34">
        <v>1055648177.064</v>
      </c>
      <c r="X17" s="33"/>
      <c r="Y17" s="37">
        <v>2.0000000000000001E-4</v>
      </c>
    </row>
    <row r="18" spans="1:25" ht="21" x14ac:dyDescent="0.55000000000000004">
      <c r="A18" s="32" t="s">
        <v>23</v>
      </c>
      <c r="B18" s="33"/>
      <c r="C18" s="34">
        <v>700000</v>
      </c>
      <c r="D18" s="33"/>
      <c r="E18" s="34">
        <v>41869677371</v>
      </c>
      <c r="F18" s="33"/>
      <c r="G18" s="34">
        <v>47560322250</v>
      </c>
      <c r="H18" s="33"/>
      <c r="I18" s="35">
        <v>0</v>
      </c>
      <c r="J18" s="33"/>
      <c r="K18" s="35">
        <v>0</v>
      </c>
      <c r="L18" s="33"/>
      <c r="M18" s="35">
        <v>0</v>
      </c>
      <c r="N18" s="33"/>
      <c r="O18" s="35">
        <v>0</v>
      </c>
      <c r="P18" s="33"/>
      <c r="Q18" s="34">
        <v>700000</v>
      </c>
      <c r="R18" s="33"/>
      <c r="S18" s="34">
        <v>60960</v>
      </c>
      <c r="T18" s="33"/>
      <c r="U18" s="34">
        <v>41869677371</v>
      </c>
      <c r="V18" s="33"/>
      <c r="W18" s="34">
        <v>42418101600</v>
      </c>
      <c r="X18" s="33"/>
      <c r="Y18" s="37">
        <v>7.1000000000000004E-3</v>
      </c>
    </row>
    <row r="19" spans="1:25" ht="21" x14ac:dyDescent="0.55000000000000004">
      <c r="A19" s="32" t="s">
        <v>24</v>
      </c>
      <c r="B19" s="33"/>
      <c r="C19" s="34">
        <v>500000</v>
      </c>
      <c r="D19" s="33"/>
      <c r="E19" s="34">
        <v>42461728116</v>
      </c>
      <c r="F19" s="33"/>
      <c r="G19" s="34">
        <v>41014503000</v>
      </c>
      <c r="H19" s="33"/>
      <c r="I19" s="35">
        <v>0</v>
      </c>
      <c r="J19" s="33"/>
      <c r="K19" s="35">
        <v>0</v>
      </c>
      <c r="L19" s="33"/>
      <c r="M19" s="35">
        <v>0</v>
      </c>
      <c r="N19" s="33"/>
      <c r="O19" s="35">
        <v>0</v>
      </c>
      <c r="P19" s="33"/>
      <c r="Q19" s="34">
        <v>500000</v>
      </c>
      <c r="R19" s="33"/>
      <c r="S19" s="34">
        <v>79890</v>
      </c>
      <c r="T19" s="33"/>
      <c r="U19" s="34">
        <v>42461728116</v>
      </c>
      <c r="V19" s="33"/>
      <c r="W19" s="34">
        <v>39707327250</v>
      </c>
      <c r="X19" s="33"/>
      <c r="Y19" s="37">
        <v>6.7000000000000002E-3</v>
      </c>
    </row>
    <row r="20" spans="1:25" ht="21" x14ac:dyDescent="0.55000000000000004">
      <c r="A20" s="32" t="s">
        <v>25</v>
      </c>
      <c r="B20" s="33"/>
      <c r="C20" s="34">
        <v>544352</v>
      </c>
      <c r="D20" s="33"/>
      <c r="E20" s="34">
        <v>2621161726</v>
      </c>
      <c r="F20" s="33"/>
      <c r="G20" s="34">
        <v>1558405744.128</v>
      </c>
      <c r="H20" s="33"/>
      <c r="I20" s="35">
        <v>0</v>
      </c>
      <c r="J20" s="33"/>
      <c r="K20" s="35">
        <v>0</v>
      </c>
      <c r="L20" s="33"/>
      <c r="M20" s="35">
        <v>0</v>
      </c>
      <c r="N20" s="33"/>
      <c r="O20" s="35">
        <v>0</v>
      </c>
      <c r="P20" s="33"/>
      <c r="Q20" s="34">
        <v>544352</v>
      </c>
      <c r="R20" s="33"/>
      <c r="S20" s="34">
        <v>2611</v>
      </c>
      <c r="T20" s="33"/>
      <c r="U20" s="34">
        <v>2621161726</v>
      </c>
      <c r="V20" s="33"/>
      <c r="W20" s="34">
        <v>1412846318.7216001</v>
      </c>
      <c r="X20" s="33"/>
      <c r="Y20" s="37">
        <v>2.0000000000000001E-4</v>
      </c>
    </row>
    <row r="21" spans="1:25" ht="21" x14ac:dyDescent="0.55000000000000004">
      <c r="A21" s="32" t="s">
        <v>26</v>
      </c>
      <c r="B21" s="33"/>
      <c r="C21" s="34">
        <v>6734784</v>
      </c>
      <c r="D21" s="33"/>
      <c r="E21" s="34">
        <v>23874685082</v>
      </c>
      <c r="F21" s="33"/>
      <c r="G21" s="34">
        <v>38092911480.288002</v>
      </c>
      <c r="H21" s="33"/>
      <c r="I21" s="35">
        <v>0</v>
      </c>
      <c r="J21" s="33"/>
      <c r="K21" s="35">
        <v>0</v>
      </c>
      <c r="L21" s="33"/>
      <c r="M21" s="35">
        <v>0</v>
      </c>
      <c r="N21" s="33"/>
      <c r="O21" s="35">
        <v>0</v>
      </c>
      <c r="P21" s="33"/>
      <c r="Q21" s="34">
        <v>6734784</v>
      </c>
      <c r="R21" s="33"/>
      <c r="S21" s="34">
        <v>5515</v>
      </c>
      <c r="T21" s="33"/>
      <c r="U21" s="34">
        <v>23874685082</v>
      </c>
      <c r="V21" s="33"/>
      <c r="W21" s="34">
        <v>36921336874.127998</v>
      </c>
      <c r="X21" s="33"/>
      <c r="Y21" s="37">
        <v>6.1999999999999998E-3</v>
      </c>
    </row>
    <row r="22" spans="1:25" ht="21" x14ac:dyDescent="0.55000000000000004">
      <c r="A22" s="32" t="s">
        <v>27</v>
      </c>
      <c r="B22" s="33"/>
      <c r="C22" s="34">
        <v>85000</v>
      </c>
      <c r="D22" s="33"/>
      <c r="E22" s="34">
        <v>1645857472</v>
      </c>
      <c r="F22" s="33"/>
      <c r="G22" s="34">
        <v>1106874675</v>
      </c>
      <c r="H22" s="33"/>
      <c r="I22" s="35">
        <v>0</v>
      </c>
      <c r="J22" s="33"/>
      <c r="K22" s="35">
        <v>0</v>
      </c>
      <c r="L22" s="33"/>
      <c r="M22" s="35">
        <v>0</v>
      </c>
      <c r="N22" s="33"/>
      <c r="O22" s="35">
        <v>0</v>
      </c>
      <c r="P22" s="33"/>
      <c r="Q22" s="34">
        <v>85000</v>
      </c>
      <c r="R22" s="33"/>
      <c r="S22" s="34">
        <v>10930</v>
      </c>
      <c r="T22" s="33"/>
      <c r="U22" s="34">
        <v>1645857472</v>
      </c>
      <c r="V22" s="33"/>
      <c r="W22" s="34">
        <v>923522152.5</v>
      </c>
      <c r="X22" s="33"/>
      <c r="Y22" s="37">
        <v>2.0000000000000001E-4</v>
      </c>
    </row>
    <row r="23" spans="1:25" ht="21" x14ac:dyDescent="0.55000000000000004">
      <c r="A23" s="32" t="s">
        <v>28</v>
      </c>
      <c r="B23" s="33"/>
      <c r="C23" s="34">
        <v>1362500</v>
      </c>
      <c r="D23" s="33"/>
      <c r="E23" s="34">
        <v>4678011702</v>
      </c>
      <c r="F23" s="33"/>
      <c r="G23" s="34">
        <v>3155735981.25</v>
      </c>
      <c r="H23" s="33"/>
      <c r="I23" s="35">
        <v>0</v>
      </c>
      <c r="J23" s="33"/>
      <c r="K23" s="35">
        <v>0</v>
      </c>
      <c r="L23" s="33"/>
      <c r="M23" s="35">
        <v>0</v>
      </c>
      <c r="N23" s="33"/>
      <c r="O23" s="35">
        <v>0</v>
      </c>
      <c r="P23" s="33"/>
      <c r="Q23" s="34">
        <v>1362500</v>
      </c>
      <c r="R23" s="33"/>
      <c r="S23" s="34">
        <v>2130</v>
      </c>
      <c r="T23" s="33"/>
      <c r="U23" s="34">
        <v>4678011702</v>
      </c>
      <c r="V23" s="33"/>
      <c r="W23" s="34">
        <v>2884857356.25</v>
      </c>
      <c r="X23" s="33"/>
      <c r="Y23" s="37">
        <v>5.0000000000000001E-4</v>
      </c>
    </row>
    <row r="24" spans="1:25" ht="21" x14ac:dyDescent="0.55000000000000004">
      <c r="A24" s="32" t="s">
        <v>29</v>
      </c>
      <c r="B24" s="33"/>
      <c r="C24" s="34">
        <v>1775000</v>
      </c>
      <c r="D24" s="33"/>
      <c r="E24" s="34">
        <v>43410227737</v>
      </c>
      <c r="F24" s="33"/>
      <c r="G24" s="34">
        <v>18607771057.5</v>
      </c>
      <c r="H24" s="33"/>
      <c r="I24" s="35">
        <v>0</v>
      </c>
      <c r="J24" s="33"/>
      <c r="K24" s="35">
        <v>0</v>
      </c>
      <c r="L24" s="33"/>
      <c r="M24" s="35">
        <v>0</v>
      </c>
      <c r="N24" s="33"/>
      <c r="O24" s="35">
        <v>0</v>
      </c>
      <c r="P24" s="33"/>
      <c r="Q24" s="34">
        <v>1775000</v>
      </c>
      <c r="R24" s="33"/>
      <c r="S24" s="34">
        <v>11580</v>
      </c>
      <c r="T24" s="33"/>
      <c r="U24" s="34">
        <v>43410227737</v>
      </c>
      <c r="V24" s="33"/>
      <c r="W24" s="34">
        <v>20432200725</v>
      </c>
      <c r="X24" s="33"/>
      <c r="Y24" s="37">
        <v>3.3999999999999998E-3</v>
      </c>
    </row>
    <row r="25" spans="1:25" ht="21" x14ac:dyDescent="0.55000000000000004">
      <c r="A25" s="32" t="s">
        <v>30</v>
      </c>
      <c r="B25" s="33"/>
      <c r="C25" s="34">
        <v>227563</v>
      </c>
      <c r="D25" s="33"/>
      <c r="E25" s="34">
        <v>5499194314</v>
      </c>
      <c r="F25" s="33"/>
      <c r="G25" s="34">
        <v>4940404563.276</v>
      </c>
      <c r="H25" s="33"/>
      <c r="I25" s="35">
        <v>0</v>
      </c>
      <c r="J25" s="33"/>
      <c r="K25" s="35">
        <v>0</v>
      </c>
      <c r="L25" s="33"/>
      <c r="M25" s="35">
        <v>0</v>
      </c>
      <c r="N25" s="33"/>
      <c r="O25" s="35">
        <v>0</v>
      </c>
      <c r="P25" s="33"/>
      <c r="Q25" s="34">
        <v>227563</v>
      </c>
      <c r="R25" s="33"/>
      <c r="S25" s="34">
        <v>21560</v>
      </c>
      <c r="T25" s="33"/>
      <c r="U25" s="34">
        <v>5499194314</v>
      </c>
      <c r="V25" s="33"/>
      <c r="W25" s="34">
        <v>4877066043.2340002</v>
      </c>
      <c r="X25" s="33"/>
      <c r="Y25" s="37">
        <v>8.0000000000000004E-4</v>
      </c>
    </row>
    <row r="26" spans="1:25" ht="21" x14ac:dyDescent="0.55000000000000004">
      <c r="A26" s="32" t="s">
        <v>31</v>
      </c>
      <c r="B26" s="33"/>
      <c r="C26" s="34">
        <v>450000</v>
      </c>
      <c r="D26" s="33"/>
      <c r="E26" s="34">
        <v>3088010543</v>
      </c>
      <c r="F26" s="33"/>
      <c r="G26" s="34">
        <v>1807182900</v>
      </c>
      <c r="H26" s="33"/>
      <c r="I26" s="35">
        <v>0</v>
      </c>
      <c r="J26" s="33"/>
      <c r="K26" s="35">
        <v>0</v>
      </c>
      <c r="L26" s="33"/>
      <c r="M26" s="35">
        <v>0</v>
      </c>
      <c r="N26" s="33"/>
      <c r="O26" s="35">
        <v>0</v>
      </c>
      <c r="P26" s="33"/>
      <c r="Q26" s="34">
        <v>450000</v>
      </c>
      <c r="R26" s="33"/>
      <c r="S26" s="34">
        <v>3583</v>
      </c>
      <c r="T26" s="33"/>
      <c r="U26" s="34">
        <v>3088010543</v>
      </c>
      <c r="V26" s="33"/>
      <c r="W26" s="34">
        <v>1602756517.5</v>
      </c>
      <c r="X26" s="33"/>
      <c r="Y26" s="37">
        <v>2.9999999999999997E-4</v>
      </c>
    </row>
    <row r="27" spans="1:25" ht="21" x14ac:dyDescent="0.55000000000000004">
      <c r="A27" s="32" t="s">
        <v>32</v>
      </c>
      <c r="B27" s="33"/>
      <c r="C27" s="34">
        <v>26238</v>
      </c>
      <c r="D27" s="33"/>
      <c r="E27" s="34">
        <v>406809951</v>
      </c>
      <c r="F27" s="33"/>
      <c r="G27" s="34">
        <v>277250425.85699999</v>
      </c>
      <c r="H27" s="33"/>
      <c r="I27" s="35">
        <v>0</v>
      </c>
      <c r="J27" s="33"/>
      <c r="K27" s="35">
        <v>0</v>
      </c>
      <c r="L27" s="33"/>
      <c r="M27" s="35">
        <v>0</v>
      </c>
      <c r="N27" s="33"/>
      <c r="O27" s="35">
        <v>0</v>
      </c>
      <c r="P27" s="33"/>
      <c r="Q27" s="34">
        <v>26238</v>
      </c>
      <c r="R27" s="33"/>
      <c r="S27" s="34">
        <v>9180</v>
      </c>
      <c r="T27" s="33"/>
      <c r="U27" s="34">
        <v>406809951</v>
      </c>
      <c r="V27" s="33"/>
      <c r="W27" s="34">
        <v>239431694.20199999</v>
      </c>
      <c r="X27" s="33"/>
      <c r="Y27" s="37">
        <v>0</v>
      </c>
    </row>
    <row r="28" spans="1:25" ht="21" x14ac:dyDescent="0.55000000000000004">
      <c r="A28" s="32" t="s">
        <v>33</v>
      </c>
      <c r="B28" s="33"/>
      <c r="C28" s="34">
        <v>15706</v>
      </c>
      <c r="D28" s="33"/>
      <c r="E28" s="34">
        <v>310677752</v>
      </c>
      <c r="F28" s="33"/>
      <c r="G28" s="34">
        <v>265257212.60699999</v>
      </c>
      <c r="H28" s="33"/>
      <c r="I28" s="35">
        <v>0</v>
      </c>
      <c r="J28" s="33"/>
      <c r="K28" s="35">
        <v>0</v>
      </c>
      <c r="L28" s="33"/>
      <c r="M28" s="35">
        <v>0</v>
      </c>
      <c r="N28" s="33"/>
      <c r="O28" s="35">
        <v>0</v>
      </c>
      <c r="P28" s="33"/>
      <c r="Q28" s="34">
        <v>15706</v>
      </c>
      <c r="R28" s="33"/>
      <c r="S28" s="34">
        <v>17090</v>
      </c>
      <c r="T28" s="33"/>
      <c r="U28" s="34">
        <v>310677752</v>
      </c>
      <c r="V28" s="33"/>
      <c r="W28" s="34">
        <v>266818467.537</v>
      </c>
      <c r="X28" s="33"/>
      <c r="Y28" s="37">
        <v>0</v>
      </c>
    </row>
    <row r="29" spans="1:25" ht="21" x14ac:dyDescent="0.55000000000000004">
      <c r="A29" s="32" t="s">
        <v>34</v>
      </c>
      <c r="B29" s="33"/>
      <c r="C29" s="34">
        <v>17396511</v>
      </c>
      <c r="D29" s="33"/>
      <c r="E29" s="34">
        <v>123481925658</v>
      </c>
      <c r="F29" s="33"/>
      <c r="G29" s="34">
        <v>86465008797.75</v>
      </c>
      <c r="H29" s="33"/>
      <c r="I29" s="35">
        <v>0</v>
      </c>
      <c r="J29" s="33"/>
      <c r="K29" s="35">
        <v>0</v>
      </c>
      <c r="L29" s="33"/>
      <c r="M29" s="35">
        <v>0</v>
      </c>
      <c r="N29" s="33"/>
      <c r="O29" s="35">
        <v>0</v>
      </c>
      <c r="P29" s="33"/>
      <c r="Q29" s="34">
        <v>17396511</v>
      </c>
      <c r="R29" s="33"/>
      <c r="S29" s="34">
        <v>4910</v>
      </c>
      <c r="T29" s="33"/>
      <c r="U29" s="34">
        <v>123481925658</v>
      </c>
      <c r="V29" s="33"/>
      <c r="W29" s="34">
        <v>84908638639.390503</v>
      </c>
      <c r="X29" s="33"/>
      <c r="Y29" s="37">
        <v>1.4200000000000001E-2</v>
      </c>
    </row>
    <row r="30" spans="1:25" ht="21" x14ac:dyDescent="0.55000000000000004">
      <c r="A30" s="32" t="s">
        <v>35</v>
      </c>
      <c r="B30" s="33"/>
      <c r="C30" s="34">
        <v>1698345</v>
      </c>
      <c r="D30" s="33"/>
      <c r="E30" s="34">
        <v>34853505884</v>
      </c>
      <c r="F30" s="33"/>
      <c r="G30" s="34">
        <v>40281402755.385002</v>
      </c>
      <c r="H30" s="33"/>
      <c r="I30" s="35">
        <v>0</v>
      </c>
      <c r="J30" s="33"/>
      <c r="K30" s="35">
        <v>0</v>
      </c>
      <c r="L30" s="33"/>
      <c r="M30" s="35">
        <v>0</v>
      </c>
      <c r="N30" s="33"/>
      <c r="O30" s="35">
        <v>0</v>
      </c>
      <c r="P30" s="33"/>
      <c r="Q30" s="34">
        <v>1698345</v>
      </c>
      <c r="R30" s="33"/>
      <c r="S30" s="34">
        <v>22670</v>
      </c>
      <c r="T30" s="33"/>
      <c r="U30" s="34">
        <v>34853505884</v>
      </c>
      <c r="V30" s="33"/>
      <c r="W30" s="34">
        <v>38272397337.157501</v>
      </c>
      <c r="X30" s="33"/>
      <c r="Y30" s="37">
        <v>6.4000000000000003E-3</v>
      </c>
    </row>
    <row r="31" spans="1:25" ht="21" x14ac:dyDescent="0.55000000000000004">
      <c r="A31" s="32" t="s">
        <v>36</v>
      </c>
      <c r="B31" s="33"/>
      <c r="C31" s="34">
        <v>69093</v>
      </c>
      <c r="D31" s="33"/>
      <c r="E31" s="34">
        <v>8740481289</v>
      </c>
      <c r="F31" s="33"/>
      <c r="G31" s="34">
        <v>5522024490.6599998</v>
      </c>
      <c r="H31" s="33"/>
      <c r="I31" s="35">
        <v>0</v>
      </c>
      <c r="J31" s="33"/>
      <c r="K31" s="35">
        <v>0</v>
      </c>
      <c r="L31" s="33"/>
      <c r="M31" s="35">
        <v>0</v>
      </c>
      <c r="N31" s="33"/>
      <c r="O31" s="35">
        <v>0</v>
      </c>
      <c r="P31" s="33"/>
      <c r="Q31" s="34">
        <v>69093</v>
      </c>
      <c r="R31" s="33"/>
      <c r="S31" s="34">
        <v>77620</v>
      </c>
      <c r="T31" s="33"/>
      <c r="U31" s="34">
        <v>8740481289</v>
      </c>
      <c r="V31" s="33"/>
      <c r="W31" s="34">
        <v>5331088817.9729996</v>
      </c>
      <c r="X31" s="33"/>
      <c r="Y31" s="37">
        <v>8.9999999999999998E-4</v>
      </c>
    </row>
    <row r="32" spans="1:25" ht="21" x14ac:dyDescent="0.55000000000000004">
      <c r="A32" s="32" t="s">
        <v>37</v>
      </c>
      <c r="B32" s="33"/>
      <c r="C32" s="34">
        <v>2999999</v>
      </c>
      <c r="D32" s="33"/>
      <c r="E32" s="34">
        <v>22876033994</v>
      </c>
      <c r="F32" s="33"/>
      <c r="G32" s="34">
        <v>40229190090.265503</v>
      </c>
      <c r="H32" s="33"/>
      <c r="I32" s="35">
        <v>0</v>
      </c>
      <c r="J32" s="33"/>
      <c r="K32" s="35">
        <v>0</v>
      </c>
      <c r="L32" s="33"/>
      <c r="M32" s="35">
        <v>0</v>
      </c>
      <c r="N32" s="33"/>
      <c r="O32" s="35">
        <v>0</v>
      </c>
      <c r="P32" s="33"/>
      <c r="Q32" s="34">
        <v>2999999</v>
      </c>
      <c r="R32" s="33"/>
      <c r="S32" s="34">
        <v>11140</v>
      </c>
      <c r="T32" s="33"/>
      <c r="U32" s="34">
        <v>22876033994</v>
      </c>
      <c r="V32" s="33"/>
      <c r="W32" s="34">
        <v>33221139926.283001</v>
      </c>
      <c r="X32" s="33"/>
      <c r="Y32" s="37">
        <v>5.5999999999999999E-3</v>
      </c>
    </row>
    <row r="33" spans="1:25" ht="21" x14ac:dyDescent="0.55000000000000004">
      <c r="A33" s="32" t="s">
        <v>172</v>
      </c>
      <c r="B33" s="33"/>
      <c r="C33" s="35">
        <v>0</v>
      </c>
      <c r="D33" s="33"/>
      <c r="E33" s="35">
        <v>0</v>
      </c>
      <c r="F33" s="33"/>
      <c r="G33" s="35">
        <v>0</v>
      </c>
      <c r="H33" s="33"/>
      <c r="I33" s="34">
        <v>10512417</v>
      </c>
      <c r="J33" s="33"/>
      <c r="K33" s="34">
        <v>178378341994</v>
      </c>
      <c r="L33" s="33"/>
      <c r="M33" s="35">
        <v>0</v>
      </c>
      <c r="N33" s="33"/>
      <c r="O33" s="35">
        <v>0</v>
      </c>
      <c r="P33" s="33"/>
      <c r="Q33" s="34">
        <v>10512417</v>
      </c>
      <c r="R33" s="33"/>
      <c r="S33" s="34">
        <v>16930</v>
      </c>
      <c r="T33" s="33"/>
      <c r="U33" s="34">
        <v>178378341994</v>
      </c>
      <c r="V33" s="33"/>
      <c r="W33" s="34">
        <v>176916267252.13</v>
      </c>
      <c r="X33" s="33"/>
      <c r="Y33" s="37">
        <v>2.9600000000000001E-2</v>
      </c>
    </row>
    <row r="34" spans="1:25" ht="21.75" thickBot="1" x14ac:dyDescent="0.6">
      <c r="A34" s="13" t="s">
        <v>160</v>
      </c>
      <c r="C34" s="22"/>
      <c r="E34" s="11">
        <f>SUM(E9:E33)</f>
        <v>578000029242</v>
      </c>
      <c r="F34" s="14"/>
      <c r="G34" s="11">
        <f>SUM(G9:G33)</f>
        <v>473067862914.85645</v>
      </c>
      <c r="I34" s="11">
        <f>SUM(I9:I33)</f>
        <v>10512417</v>
      </c>
      <c r="K34" s="11">
        <f>SUM(K9:K33)</f>
        <v>178378341994</v>
      </c>
      <c r="M34" s="9"/>
      <c r="O34" s="36">
        <f>SUM(O9:O33)</f>
        <v>0</v>
      </c>
      <c r="Q34" s="11">
        <f>SUM(Q9:Q33)</f>
        <v>53871152</v>
      </c>
      <c r="R34" s="9"/>
      <c r="S34" s="11">
        <f>SUM(S9:S33)</f>
        <v>447455</v>
      </c>
      <c r="U34" s="11">
        <f>SUM(U9:U33)</f>
        <v>756378371236</v>
      </c>
      <c r="W34" s="11">
        <f>SUM(W9:W33)</f>
        <v>632451532060.78052</v>
      </c>
      <c r="Y34" s="2">
        <f>SUM(Y9:Y33)</f>
        <v>0.10599999999999998</v>
      </c>
    </row>
    <row r="35" spans="1:25" ht="19.5" thickTop="1" x14ac:dyDescent="0.45">
      <c r="Y35" s="26"/>
    </row>
  </sheetData>
  <sheetProtection password="D87C" sheet="1" objects="1" scenarios="1" selectLockedCells="1" autoFilter="0" selectUnlockedCells="1"/>
  <mergeCells count="17"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  <pageSetup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topLeftCell="F1" zoomScaleNormal="100" zoomScaleSheetLayoutView="100" workbookViewId="0">
      <selection activeCell="I15" sqref="I13:AL15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16.42578125" style="3" bestFit="1" customWidth="1"/>
    <col min="4" max="4" width="1" style="3" customWidth="1"/>
    <col min="5" max="5" width="14.28515625" style="3" bestFit="1" customWidth="1"/>
    <col min="6" max="6" width="1" style="3" customWidth="1"/>
    <col min="7" max="7" width="11" style="3" bestFit="1" customWidth="1"/>
    <col min="8" max="8" width="1" style="3" customWidth="1"/>
    <col min="9" max="9" width="13.42578125" style="3" bestFit="1" customWidth="1"/>
    <col min="10" max="10" width="1" style="3" customWidth="1"/>
    <col min="11" max="11" width="7.28515625" style="3" bestFit="1" customWidth="1"/>
    <col min="12" max="12" width="1" style="3" customWidth="1"/>
    <col min="13" max="13" width="7.7109375" style="3" bestFit="1" customWidth="1"/>
    <col min="14" max="14" width="1" style="3" customWidth="1"/>
    <col min="15" max="15" width="9.140625" style="3" bestFit="1" customWidth="1"/>
    <col min="16" max="16" width="1" style="3" customWidth="1"/>
    <col min="17" max="17" width="17" style="3" bestFit="1" customWidth="1"/>
    <col min="18" max="18" width="1" style="3" customWidth="1"/>
    <col min="19" max="19" width="19.85546875" style="3" bestFit="1" customWidth="1"/>
    <col min="20" max="20" width="1" style="3" customWidth="1"/>
    <col min="21" max="21" width="9.42578125" style="3" bestFit="1" customWidth="1"/>
    <col min="22" max="22" width="1" style="3" customWidth="1"/>
    <col min="23" max="23" width="19" style="3" bestFit="1" customWidth="1"/>
    <col min="24" max="24" width="1" style="3" customWidth="1"/>
    <col min="25" max="25" width="9.85546875" style="3" bestFit="1" customWidth="1"/>
    <col min="26" max="26" width="1" style="3" customWidth="1"/>
    <col min="27" max="27" width="18.5703125" style="3" bestFit="1" customWidth="1"/>
    <col min="28" max="28" width="1" style="3" customWidth="1"/>
    <col min="29" max="29" width="11.5703125" style="3" bestFit="1" customWidth="1"/>
    <col min="30" max="30" width="1" style="3" customWidth="1"/>
    <col min="31" max="31" width="14.5703125" style="3" bestFit="1" customWidth="1"/>
    <col min="32" max="32" width="1" style="3" customWidth="1"/>
    <col min="33" max="33" width="20.28515625" style="3" bestFit="1" customWidth="1"/>
    <col min="34" max="34" width="1" style="3" customWidth="1"/>
    <col min="35" max="35" width="19.85546875" style="3" bestFit="1" customWidth="1"/>
    <col min="36" max="36" width="1" style="3" customWidth="1"/>
    <col min="37" max="37" width="22.140625" style="3" bestFit="1" customWidth="1"/>
    <col min="38" max="38" width="1" style="3" customWidth="1"/>
    <col min="39" max="16384" width="9.140625" style="3"/>
  </cols>
  <sheetData>
    <row r="2" spans="1:37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37" ht="21" x14ac:dyDescent="0.4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21" x14ac:dyDescent="0.45">
      <c r="A4" s="51" t="s">
        <v>173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6" spans="1:37" ht="21" x14ac:dyDescent="0.45">
      <c r="A6" s="61" t="s">
        <v>39</v>
      </c>
      <c r="B6" s="61" t="s">
        <v>39</v>
      </c>
      <c r="C6" s="61" t="s">
        <v>39</v>
      </c>
      <c r="D6" s="61" t="s">
        <v>39</v>
      </c>
      <c r="E6" s="61" t="s">
        <v>39</v>
      </c>
      <c r="F6" s="61" t="s">
        <v>39</v>
      </c>
      <c r="G6" s="61" t="s">
        <v>39</v>
      </c>
      <c r="H6" s="61" t="s">
        <v>39</v>
      </c>
      <c r="I6" s="61" t="s">
        <v>39</v>
      </c>
      <c r="J6" s="61" t="s">
        <v>39</v>
      </c>
      <c r="K6" s="61" t="s">
        <v>39</v>
      </c>
      <c r="L6" s="61" t="s">
        <v>39</v>
      </c>
      <c r="M6" s="61" t="s">
        <v>39</v>
      </c>
      <c r="O6" s="61" t="s">
        <v>5</v>
      </c>
      <c r="P6" s="61" t="s">
        <v>3</v>
      </c>
      <c r="Q6" s="61" t="s">
        <v>3</v>
      </c>
      <c r="R6" s="61" t="s">
        <v>3</v>
      </c>
      <c r="S6" s="61" t="s">
        <v>3</v>
      </c>
      <c r="U6" s="61" t="s">
        <v>4</v>
      </c>
      <c r="V6" s="61" t="s">
        <v>4</v>
      </c>
      <c r="W6" s="61" t="s">
        <v>4</v>
      </c>
      <c r="X6" s="61" t="s">
        <v>4</v>
      </c>
      <c r="Y6" s="61" t="s">
        <v>4</v>
      </c>
      <c r="Z6" s="61" t="s">
        <v>4</v>
      </c>
      <c r="AA6" s="61" t="s">
        <v>4</v>
      </c>
      <c r="AC6" s="61" t="s">
        <v>174</v>
      </c>
      <c r="AD6" s="61" t="s">
        <v>5</v>
      </c>
      <c r="AE6" s="61" t="s">
        <v>5</v>
      </c>
      <c r="AF6" s="61" t="s">
        <v>5</v>
      </c>
      <c r="AG6" s="61" t="s">
        <v>5</v>
      </c>
      <c r="AH6" s="61" t="s">
        <v>5</v>
      </c>
      <c r="AI6" s="61" t="s">
        <v>5</v>
      </c>
      <c r="AJ6" s="61" t="s">
        <v>5</v>
      </c>
      <c r="AK6" s="61" t="s">
        <v>5</v>
      </c>
    </row>
    <row r="7" spans="1:37" ht="21" x14ac:dyDescent="0.45">
      <c r="A7" s="60" t="s">
        <v>40</v>
      </c>
      <c r="C7" s="58" t="s">
        <v>41</v>
      </c>
      <c r="E7" s="58" t="s">
        <v>42</v>
      </c>
      <c r="G7" s="60" t="s">
        <v>43</v>
      </c>
      <c r="I7" s="60" t="s">
        <v>44</v>
      </c>
      <c r="K7" s="58" t="s">
        <v>45</v>
      </c>
      <c r="M7" s="58" t="s">
        <v>38</v>
      </c>
      <c r="O7" s="60" t="s">
        <v>6</v>
      </c>
      <c r="Q7" s="60" t="s">
        <v>7</v>
      </c>
      <c r="S7" s="60" t="s">
        <v>8</v>
      </c>
      <c r="U7" s="61" t="s">
        <v>9</v>
      </c>
      <c r="V7" s="61" t="s">
        <v>9</v>
      </c>
      <c r="W7" s="61" t="s">
        <v>9</v>
      </c>
      <c r="Y7" s="61" t="s">
        <v>10</v>
      </c>
      <c r="Z7" s="61" t="s">
        <v>10</v>
      </c>
      <c r="AA7" s="61" t="s">
        <v>10</v>
      </c>
      <c r="AC7" s="60" t="s">
        <v>6</v>
      </c>
      <c r="AD7" s="21"/>
      <c r="AE7" s="58" t="s">
        <v>46</v>
      </c>
      <c r="AG7" s="60" t="s">
        <v>7</v>
      </c>
      <c r="AI7" s="60" t="s">
        <v>8</v>
      </c>
      <c r="AK7" s="62" t="s">
        <v>12</v>
      </c>
    </row>
    <row r="8" spans="1:37" ht="21" x14ac:dyDescent="0.45">
      <c r="A8" s="61" t="s">
        <v>40</v>
      </c>
      <c r="C8" s="59" t="s">
        <v>41</v>
      </c>
      <c r="E8" s="59" t="s">
        <v>42</v>
      </c>
      <c r="G8" s="61" t="s">
        <v>43</v>
      </c>
      <c r="I8" s="61" t="s">
        <v>44</v>
      </c>
      <c r="K8" s="59" t="s">
        <v>45</v>
      </c>
      <c r="M8" s="59" t="s">
        <v>38</v>
      </c>
      <c r="O8" s="61" t="s">
        <v>6</v>
      </c>
      <c r="Q8" s="61" t="s">
        <v>7</v>
      </c>
      <c r="S8" s="61" t="s">
        <v>8</v>
      </c>
      <c r="U8" s="12" t="s">
        <v>6</v>
      </c>
      <c r="W8" s="12" t="s">
        <v>7</v>
      </c>
      <c r="Y8" s="12" t="s">
        <v>6</v>
      </c>
      <c r="AA8" s="12" t="s">
        <v>13</v>
      </c>
      <c r="AC8" s="61" t="s">
        <v>6</v>
      </c>
      <c r="AE8" s="59" t="s">
        <v>46</v>
      </c>
      <c r="AG8" s="61" t="s">
        <v>7</v>
      </c>
      <c r="AI8" s="61" t="s">
        <v>8</v>
      </c>
      <c r="AK8" s="63" t="s">
        <v>12</v>
      </c>
    </row>
    <row r="9" spans="1:37" ht="21" x14ac:dyDescent="0.55000000000000004">
      <c r="A9" s="7" t="s">
        <v>50</v>
      </c>
      <c r="C9" s="3" t="s">
        <v>48</v>
      </c>
      <c r="E9" s="3" t="s">
        <v>48</v>
      </c>
      <c r="G9" s="3" t="s">
        <v>51</v>
      </c>
      <c r="I9" s="3" t="s">
        <v>52</v>
      </c>
      <c r="K9" s="3">
        <v>16</v>
      </c>
      <c r="M9" s="3">
        <v>16</v>
      </c>
      <c r="O9" s="3">
        <v>910000</v>
      </c>
      <c r="Q9" s="3">
        <v>910219312500</v>
      </c>
      <c r="S9" s="3">
        <v>909835062500</v>
      </c>
      <c r="U9" s="3">
        <v>1000</v>
      </c>
      <c r="W9" s="3">
        <v>982678077</v>
      </c>
      <c r="Y9" s="35">
        <v>0</v>
      </c>
      <c r="AA9" s="35">
        <v>0</v>
      </c>
      <c r="AC9" s="3">
        <v>911000</v>
      </c>
      <c r="AE9" s="3">
        <v>1000000</v>
      </c>
      <c r="AG9" s="3">
        <v>911201990577</v>
      </c>
      <c r="AI9" s="3">
        <v>910834881250</v>
      </c>
      <c r="AK9" s="38">
        <v>0.15260000000000001</v>
      </c>
    </row>
    <row r="10" spans="1:37" ht="21" x14ac:dyDescent="0.55000000000000004">
      <c r="A10" s="7" t="s">
        <v>53</v>
      </c>
      <c r="C10" s="3" t="s">
        <v>48</v>
      </c>
      <c r="E10" s="3" t="s">
        <v>48</v>
      </c>
      <c r="G10" s="3" t="s">
        <v>54</v>
      </c>
      <c r="I10" s="3" t="s">
        <v>55</v>
      </c>
      <c r="K10" s="35">
        <v>0</v>
      </c>
      <c r="M10" s="35">
        <v>0</v>
      </c>
      <c r="O10" s="3">
        <v>47943</v>
      </c>
      <c r="Q10" s="3">
        <v>28526085000</v>
      </c>
      <c r="S10" s="3">
        <v>29479552919</v>
      </c>
      <c r="U10" s="35">
        <v>0</v>
      </c>
      <c r="W10" s="35">
        <v>0</v>
      </c>
      <c r="Y10" s="35">
        <v>0</v>
      </c>
      <c r="AA10" s="35">
        <v>0</v>
      </c>
      <c r="AC10" s="3">
        <v>47943</v>
      </c>
      <c r="AE10" s="3">
        <v>625000</v>
      </c>
      <c r="AG10" s="3">
        <v>28526085000</v>
      </c>
      <c r="AI10" s="3">
        <v>29958943957</v>
      </c>
      <c r="AK10" s="38">
        <v>5.0000000000000001E-3</v>
      </c>
    </row>
    <row r="11" spans="1:37" ht="21" x14ac:dyDescent="0.55000000000000004">
      <c r="A11" s="7" t="s">
        <v>58</v>
      </c>
      <c r="C11" s="3" t="s">
        <v>48</v>
      </c>
      <c r="E11" s="3" t="s">
        <v>48</v>
      </c>
      <c r="G11" s="3" t="s">
        <v>59</v>
      </c>
      <c r="I11" s="3" t="s">
        <v>60</v>
      </c>
      <c r="K11" s="3">
        <v>17</v>
      </c>
      <c r="M11" s="3">
        <v>17</v>
      </c>
      <c r="O11" s="3">
        <v>500000</v>
      </c>
      <c r="Q11" s="3">
        <v>477586546860</v>
      </c>
      <c r="S11" s="3">
        <v>499906875453</v>
      </c>
      <c r="U11" s="35">
        <v>0</v>
      </c>
      <c r="W11" s="35">
        <v>0</v>
      </c>
      <c r="Y11" s="35">
        <v>0</v>
      </c>
      <c r="AA11" s="35">
        <v>0</v>
      </c>
      <c r="AC11" s="3">
        <v>500000</v>
      </c>
      <c r="AE11" s="3">
        <v>995000</v>
      </c>
      <c r="AG11" s="3">
        <v>477586546860</v>
      </c>
      <c r="AI11" s="3">
        <v>497409828125</v>
      </c>
      <c r="AK11" s="38">
        <v>8.3299999999999999E-2</v>
      </c>
    </row>
    <row r="12" spans="1:37" ht="21" x14ac:dyDescent="0.55000000000000004">
      <c r="A12" s="7" t="s">
        <v>61</v>
      </c>
      <c r="C12" s="3" t="s">
        <v>48</v>
      </c>
      <c r="E12" s="3" t="s">
        <v>48</v>
      </c>
      <c r="G12" s="3" t="s">
        <v>62</v>
      </c>
      <c r="I12" s="3" t="s">
        <v>63</v>
      </c>
      <c r="K12" s="3">
        <v>16</v>
      </c>
      <c r="M12" s="3">
        <v>16</v>
      </c>
      <c r="O12" s="3">
        <v>7500</v>
      </c>
      <c r="Q12" s="3">
        <v>7099061470</v>
      </c>
      <c r="S12" s="3">
        <v>7167455663</v>
      </c>
      <c r="U12" s="35">
        <v>0</v>
      </c>
      <c r="W12" s="35">
        <v>0</v>
      </c>
      <c r="Y12" s="35">
        <v>0</v>
      </c>
      <c r="AA12" s="35">
        <v>0</v>
      </c>
      <c r="AC12" s="3">
        <v>7500</v>
      </c>
      <c r="AE12" s="3">
        <v>965390</v>
      </c>
      <c r="AG12" s="3">
        <v>7099061470</v>
      </c>
      <c r="AI12" s="3">
        <v>7239112672</v>
      </c>
      <c r="AK12" s="38">
        <v>1.1999999999999999E-3</v>
      </c>
    </row>
    <row r="13" spans="1:37" ht="21" x14ac:dyDescent="0.55000000000000004">
      <c r="A13" s="7" t="s">
        <v>70</v>
      </c>
      <c r="C13" s="3" t="s">
        <v>48</v>
      </c>
      <c r="E13" s="3" t="s">
        <v>48</v>
      </c>
      <c r="G13" s="3" t="s">
        <v>71</v>
      </c>
      <c r="I13" s="3" t="s">
        <v>72</v>
      </c>
      <c r="K13" s="3">
        <v>20</v>
      </c>
      <c r="M13" s="3">
        <v>20</v>
      </c>
      <c r="O13" s="3">
        <v>575000</v>
      </c>
      <c r="Q13" s="3">
        <v>566395000000</v>
      </c>
      <c r="S13" s="3">
        <v>584669009531</v>
      </c>
      <c r="U13" s="35">
        <v>0</v>
      </c>
      <c r="W13" s="35">
        <v>0</v>
      </c>
      <c r="Y13" s="35">
        <v>0</v>
      </c>
      <c r="AA13" s="35">
        <v>0</v>
      </c>
      <c r="AC13" s="3">
        <v>575000</v>
      </c>
      <c r="AE13" s="3">
        <v>996000</v>
      </c>
      <c r="AG13" s="3">
        <v>566395000000</v>
      </c>
      <c r="AI13" s="3">
        <v>572596198125</v>
      </c>
      <c r="AK13" s="38">
        <v>9.5899999999999999E-2</v>
      </c>
    </row>
    <row r="14" spans="1:37" ht="21" x14ac:dyDescent="0.55000000000000004">
      <c r="A14" s="7" t="s">
        <v>64</v>
      </c>
      <c r="C14" s="3" t="s">
        <v>48</v>
      </c>
      <c r="E14" s="3" t="s">
        <v>48</v>
      </c>
      <c r="G14" s="3" t="s">
        <v>65</v>
      </c>
      <c r="I14" s="3" t="s">
        <v>66</v>
      </c>
      <c r="K14" s="3">
        <v>19</v>
      </c>
      <c r="M14" s="3">
        <v>19</v>
      </c>
      <c r="O14" s="3">
        <v>790029</v>
      </c>
      <c r="Q14" s="3">
        <v>774411874056</v>
      </c>
      <c r="S14" s="3">
        <v>711687112326</v>
      </c>
      <c r="U14" s="35">
        <v>0</v>
      </c>
      <c r="W14" s="35">
        <v>0</v>
      </c>
      <c r="Y14" s="35">
        <v>0</v>
      </c>
      <c r="AA14" s="35">
        <v>0</v>
      </c>
      <c r="AC14" s="3">
        <v>790029</v>
      </c>
      <c r="AE14" s="3">
        <v>901000</v>
      </c>
      <c r="AG14" s="3">
        <v>774411874056</v>
      </c>
      <c r="AI14" s="3">
        <v>711687112326</v>
      </c>
      <c r="AK14" s="38">
        <v>0.1192</v>
      </c>
    </row>
    <row r="15" spans="1:37" ht="21" x14ac:dyDescent="0.55000000000000004">
      <c r="A15" s="7" t="s">
        <v>67</v>
      </c>
      <c r="C15" s="3" t="s">
        <v>48</v>
      </c>
      <c r="E15" s="3" t="s">
        <v>48</v>
      </c>
      <c r="G15" s="3" t="s">
        <v>68</v>
      </c>
      <c r="I15" s="3" t="s">
        <v>69</v>
      </c>
      <c r="K15" s="3">
        <v>18</v>
      </c>
      <c r="M15" s="3">
        <v>18</v>
      </c>
      <c r="O15" s="3">
        <v>100830</v>
      </c>
      <c r="Q15" s="3">
        <v>130014463173</v>
      </c>
      <c r="S15" s="3">
        <v>134079840999</v>
      </c>
      <c r="U15" s="35">
        <v>0</v>
      </c>
      <c r="W15" s="35">
        <v>0</v>
      </c>
      <c r="Y15" s="35">
        <v>0</v>
      </c>
      <c r="AA15" s="35">
        <v>0</v>
      </c>
      <c r="AC15" s="3">
        <v>100830</v>
      </c>
      <c r="AE15" s="3">
        <v>1348331</v>
      </c>
      <c r="AG15" s="3">
        <v>130014463173</v>
      </c>
      <c r="AI15" s="3">
        <v>135927632537</v>
      </c>
      <c r="AK15" s="38">
        <v>2.2800000000000001E-2</v>
      </c>
    </row>
    <row r="16" spans="1:37" ht="21.75" thickBot="1" x14ac:dyDescent="0.6">
      <c r="A16" s="8" t="s">
        <v>160</v>
      </c>
      <c r="C16" s="13"/>
      <c r="E16" s="22"/>
      <c r="G16" s="22"/>
      <c r="I16" s="9"/>
      <c r="K16" s="9"/>
      <c r="M16" s="9"/>
      <c r="O16" s="9"/>
      <c r="Q16" s="9"/>
      <c r="S16" s="11">
        <f>SUM(S9:S15)</f>
        <v>2876824909391</v>
      </c>
      <c r="U16" s="11">
        <f>SUM(U9:U15)</f>
        <v>1000</v>
      </c>
      <c r="W16" s="11">
        <f>SUM(W9:W15)</f>
        <v>982678077</v>
      </c>
      <c r="Y16" s="36">
        <f>SUM(Y9:Y15)</f>
        <v>0</v>
      </c>
      <c r="AA16" s="36">
        <f>SUM(AA9:AA15)</f>
        <v>0</v>
      </c>
      <c r="AC16" s="11">
        <f>SUM(AC9:AC15)</f>
        <v>2932302</v>
      </c>
      <c r="AE16" s="11">
        <f>SUM(AE9:AE15)</f>
        <v>6830721</v>
      </c>
      <c r="AG16" s="11">
        <f>SUM(AG9:AG15)</f>
        <v>2895235021136</v>
      </c>
      <c r="AI16" s="11">
        <f>SUM(AI9:AI15)</f>
        <v>2865653708992</v>
      </c>
      <c r="AJ16" s="4"/>
      <c r="AK16" s="2">
        <f>SUM(AK9:AK15)</f>
        <v>0.48000000000000004</v>
      </c>
    </row>
    <row r="17" ht="19.5" thickTop="1" x14ac:dyDescent="0.45"/>
  </sheetData>
  <sheetProtection password="D87C" sheet="1" objects="1" scenarios="1" selectLockedCells="1" autoFilter="0" selectUnlockedCells="1"/>
  <mergeCells count="24">
    <mergeCell ref="I7:I8"/>
    <mergeCell ref="AI7:AI8"/>
    <mergeCell ref="AK7:AK8"/>
    <mergeCell ref="AC6:AK6"/>
    <mergeCell ref="Y7:AA7"/>
    <mergeCell ref="U6:AA6"/>
    <mergeCell ref="AC7:AC8"/>
    <mergeCell ref="U7:W7"/>
    <mergeCell ref="A4:AK4"/>
    <mergeCell ref="A3:AK3"/>
    <mergeCell ref="A2:AK2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rightToLeft="1" view="pageBreakPreview" topLeftCell="A13" zoomScaleNormal="100" zoomScaleSheetLayoutView="100" workbookViewId="0">
      <selection activeCell="A19" sqref="A19"/>
    </sheetView>
  </sheetViews>
  <sheetFormatPr defaultRowHeight="18.75" x14ac:dyDescent="0.45"/>
  <cols>
    <col min="1" max="1" width="23.42578125" style="3" bestFit="1" customWidth="1"/>
    <col min="2" max="2" width="1" style="3" customWidth="1"/>
    <col min="3" max="3" width="23.28515625" style="3" bestFit="1" customWidth="1"/>
    <col min="4" max="4" width="1" style="3" customWidth="1"/>
    <col min="5" max="5" width="13.42578125" style="3" bestFit="1" customWidth="1"/>
    <col min="6" max="6" width="1" style="3" customWidth="1"/>
    <col min="7" max="7" width="11" style="3" bestFit="1" customWidth="1"/>
    <col min="8" max="8" width="1" style="3" customWidth="1"/>
    <col min="9" max="9" width="8.140625" style="3" bestFit="1" customWidth="1"/>
    <col min="10" max="10" width="1" style="3" customWidth="1"/>
    <col min="11" max="11" width="20.140625" style="3" bestFit="1" customWidth="1"/>
    <col min="12" max="12" width="1" style="3" customWidth="1"/>
    <col min="13" max="13" width="20.42578125" style="3" bestFit="1" customWidth="1"/>
    <col min="14" max="14" width="1" style="3" customWidth="1"/>
    <col min="15" max="15" width="19.5703125" style="3" bestFit="1" customWidth="1"/>
    <col min="16" max="16" width="1" style="3" customWidth="1"/>
    <col min="17" max="17" width="19.140625" style="3" bestFit="1" customWidth="1"/>
    <col min="18" max="18" width="1" style="3" customWidth="1"/>
    <col min="19" max="19" width="8.85546875" style="3" bestFit="1" customWidth="1"/>
    <col min="20" max="20" width="1" style="3" customWidth="1"/>
    <col min="21" max="21" width="9.140625" style="3" customWidth="1"/>
    <col min="22" max="24" width="9.140625" style="3"/>
    <col min="25" max="25" width="19.5703125" style="3" customWidth="1"/>
    <col min="26" max="16384" width="9.140625" style="3"/>
  </cols>
  <sheetData>
    <row r="2" spans="1:19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1" x14ac:dyDescent="0.4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21" x14ac:dyDescent="0.45">
      <c r="A4" s="51" t="s">
        <v>173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6" spans="1:19" ht="21" x14ac:dyDescent="0.45">
      <c r="A6" s="60" t="s">
        <v>74</v>
      </c>
      <c r="C6" s="61" t="s">
        <v>75</v>
      </c>
      <c r="D6" s="61" t="s">
        <v>75</v>
      </c>
      <c r="E6" s="61" t="s">
        <v>75</v>
      </c>
      <c r="F6" s="61" t="s">
        <v>75</v>
      </c>
      <c r="G6" s="61" t="s">
        <v>75</v>
      </c>
      <c r="H6" s="61" t="s">
        <v>75</v>
      </c>
      <c r="I6" s="61" t="s">
        <v>75</v>
      </c>
      <c r="K6" s="12" t="s">
        <v>5</v>
      </c>
      <c r="M6" s="61" t="s">
        <v>4</v>
      </c>
      <c r="N6" s="61" t="s">
        <v>4</v>
      </c>
      <c r="O6" s="61" t="s">
        <v>4</v>
      </c>
      <c r="Q6" s="61" t="s">
        <v>174</v>
      </c>
      <c r="R6" s="61" t="s">
        <v>5</v>
      </c>
      <c r="S6" s="61" t="s">
        <v>5</v>
      </c>
    </row>
    <row r="7" spans="1:19" ht="63" x14ac:dyDescent="0.45">
      <c r="A7" s="61" t="s">
        <v>74</v>
      </c>
      <c r="C7" s="12" t="s">
        <v>76</v>
      </c>
      <c r="E7" s="12" t="s">
        <v>77</v>
      </c>
      <c r="G7" s="12" t="s">
        <v>78</v>
      </c>
      <c r="I7" s="12" t="s">
        <v>45</v>
      </c>
      <c r="K7" s="12" t="s">
        <v>79</v>
      </c>
      <c r="M7" s="12" t="s">
        <v>80</v>
      </c>
      <c r="O7" s="12" t="s">
        <v>81</v>
      </c>
      <c r="Q7" s="12" t="s">
        <v>79</v>
      </c>
      <c r="S7" s="16" t="s">
        <v>73</v>
      </c>
    </row>
    <row r="8" spans="1:19" ht="21" x14ac:dyDescent="0.55000000000000004">
      <c r="A8" s="7" t="s">
        <v>82</v>
      </c>
      <c r="C8" s="3" t="s">
        <v>83</v>
      </c>
      <c r="E8" s="3" t="s">
        <v>84</v>
      </c>
      <c r="G8" s="3" t="s">
        <v>85</v>
      </c>
      <c r="I8" s="35">
        <v>0</v>
      </c>
      <c r="K8" s="3">
        <v>28656624383</v>
      </c>
      <c r="M8" s="35">
        <v>0</v>
      </c>
      <c r="O8" s="3">
        <v>28655874383</v>
      </c>
      <c r="Q8" s="3">
        <v>750000</v>
      </c>
      <c r="S8" s="35">
        <v>0</v>
      </c>
    </row>
    <row r="9" spans="1:19" ht="21" x14ac:dyDescent="0.55000000000000004">
      <c r="A9" s="7" t="s">
        <v>82</v>
      </c>
      <c r="C9" s="3" t="s">
        <v>86</v>
      </c>
      <c r="E9" s="3" t="s">
        <v>87</v>
      </c>
      <c r="G9" s="3" t="s">
        <v>88</v>
      </c>
      <c r="I9" s="35">
        <v>0</v>
      </c>
      <c r="K9" s="3">
        <v>30000000</v>
      </c>
      <c r="M9" s="35">
        <v>0</v>
      </c>
      <c r="O9" s="35">
        <v>0</v>
      </c>
      <c r="Q9" s="3">
        <v>30000000</v>
      </c>
      <c r="S9" s="35">
        <v>0</v>
      </c>
    </row>
    <row r="10" spans="1:19" ht="21" x14ac:dyDescent="0.55000000000000004">
      <c r="A10" s="7" t="s">
        <v>89</v>
      </c>
      <c r="C10" s="3" t="s">
        <v>90</v>
      </c>
      <c r="E10" s="3" t="s">
        <v>84</v>
      </c>
      <c r="G10" s="3" t="s">
        <v>91</v>
      </c>
      <c r="I10" s="35">
        <v>0</v>
      </c>
      <c r="K10" s="3">
        <v>2141177249</v>
      </c>
      <c r="M10" s="3">
        <v>493857154989</v>
      </c>
      <c r="O10" s="3">
        <v>494053673740</v>
      </c>
      <c r="Q10" s="3">
        <v>1944658498</v>
      </c>
      <c r="S10" s="39">
        <v>2.9999999999999997E-4</v>
      </c>
    </row>
    <row r="11" spans="1:19" ht="21" x14ac:dyDescent="0.55000000000000004">
      <c r="A11" s="7" t="s">
        <v>92</v>
      </c>
      <c r="C11" s="3" t="s">
        <v>93</v>
      </c>
      <c r="E11" s="3" t="s">
        <v>84</v>
      </c>
      <c r="G11" s="3" t="s">
        <v>94</v>
      </c>
      <c r="I11" s="35">
        <v>0</v>
      </c>
      <c r="K11" s="3">
        <v>569578</v>
      </c>
      <c r="M11" s="3">
        <v>4673</v>
      </c>
      <c r="O11" s="35">
        <v>0</v>
      </c>
      <c r="Q11" s="3">
        <v>574251</v>
      </c>
      <c r="S11" s="35">
        <v>0</v>
      </c>
    </row>
    <row r="12" spans="1:19" ht="21" x14ac:dyDescent="0.55000000000000004">
      <c r="A12" s="7" t="s">
        <v>95</v>
      </c>
      <c r="C12" s="3" t="s">
        <v>96</v>
      </c>
      <c r="E12" s="3" t="s">
        <v>84</v>
      </c>
      <c r="G12" s="3" t="s">
        <v>97</v>
      </c>
      <c r="I12" s="35">
        <v>0</v>
      </c>
      <c r="K12" s="3">
        <v>12657781261</v>
      </c>
      <c r="M12" s="3">
        <v>59079452052</v>
      </c>
      <c r="O12" s="3">
        <v>70881259345</v>
      </c>
      <c r="Q12" s="3">
        <v>855973968</v>
      </c>
      <c r="S12" s="39">
        <v>1E-4</v>
      </c>
    </row>
    <row r="13" spans="1:19" ht="21" x14ac:dyDescent="0.55000000000000004">
      <c r="A13" s="7" t="s">
        <v>98</v>
      </c>
      <c r="C13" s="3" t="s">
        <v>99</v>
      </c>
      <c r="E13" s="3" t="s">
        <v>100</v>
      </c>
      <c r="G13" s="3" t="s">
        <v>101</v>
      </c>
      <c r="I13" s="3">
        <v>18</v>
      </c>
      <c r="K13" s="3">
        <v>370000000000</v>
      </c>
      <c r="M13" s="35">
        <v>0</v>
      </c>
      <c r="O13" s="3">
        <v>51000000000</v>
      </c>
      <c r="Q13" s="3">
        <v>319000000000</v>
      </c>
      <c r="S13" s="39">
        <v>5.3400000000000003E-2</v>
      </c>
    </row>
    <row r="14" spans="1:19" ht="21" x14ac:dyDescent="0.55000000000000004">
      <c r="A14" s="7" t="s">
        <v>102</v>
      </c>
      <c r="C14" s="3" t="s">
        <v>103</v>
      </c>
      <c r="E14" s="3" t="s">
        <v>100</v>
      </c>
      <c r="G14" s="3" t="s">
        <v>101</v>
      </c>
      <c r="I14" s="3">
        <v>18</v>
      </c>
      <c r="K14" s="3">
        <v>379000000000</v>
      </c>
      <c r="M14" s="35">
        <v>0</v>
      </c>
      <c r="O14" s="3">
        <v>379000000000</v>
      </c>
      <c r="Q14" s="35">
        <v>0</v>
      </c>
      <c r="S14" s="35">
        <v>0</v>
      </c>
    </row>
    <row r="15" spans="1:19" ht="21" x14ac:dyDescent="0.55000000000000004">
      <c r="A15" s="7" t="s">
        <v>102</v>
      </c>
      <c r="C15" s="3" t="s">
        <v>104</v>
      </c>
      <c r="E15" s="3" t="s">
        <v>84</v>
      </c>
      <c r="G15" s="3" t="s">
        <v>101</v>
      </c>
      <c r="I15" s="35">
        <v>0</v>
      </c>
      <c r="K15" s="3">
        <v>103380179</v>
      </c>
      <c r="M15" s="3">
        <v>386732604949</v>
      </c>
      <c r="O15" s="3">
        <v>386409212935</v>
      </c>
      <c r="Q15" s="3">
        <v>426772193</v>
      </c>
      <c r="S15" s="39">
        <v>1E-4</v>
      </c>
    </row>
    <row r="16" spans="1:19" ht="21" x14ac:dyDescent="0.55000000000000004">
      <c r="A16" s="7" t="s">
        <v>98</v>
      </c>
      <c r="C16" s="3" t="s">
        <v>105</v>
      </c>
      <c r="E16" s="3" t="s">
        <v>84</v>
      </c>
      <c r="G16" s="3" t="s">
        <v>101</v>
      </c>
      <c r="I16" s="35">
        <v>0</v>
      </c>
      <c r="K16" s="3">
        <v>487174</v>
      </c>
      <c r="M16" s="3">
        <v>57621373857</v>
      </c>
      <c r="O16" s="3">
        <v>56988271841</v>
      </c>
      <c r="Q16" s="3">
        <v>633589190</v>
      </c>
      <c r="S16" s="39">
        <v>1E-4</v>
      </c>
    </row>
    <row r="17" spans="1:19" ht="21" x14ac:dyDescent="0.55000000000000004">
      <c r="A17" s="7" t="s">
        <v>92</v>
      </c>
      <c r="C17" s="3" t="s">
        <v>106</v>
      </c>
      <c r="E17" s="3" t="s">
        <v>87</v>
      </c>
      <c r="G17" s="3" t="s">
        <v>107</v>
      </c>
      <c r="I17" s="35">
        <v>0</v>
      </c>
      <c r="K17" s="3">
        <v>1100000</v>
      </c>
      <c r="M17" s="35">
        <v>0</v>
      </c>
      <c r="O17" s="35">
        <v>0</v>
      </c>
      <c r="Q17" s="3">
        <v>1100000</v>
      </c>
      <c r="S17" s="35">
        <v>0</v>
      </c>
    </row>
    <row r="18" spans="1:19" ht="21" x14ac:dyDescent="0.55000000000000004">
      <c r="A18" s="7" t="s">
        <v>108</v>
      </c>
      <c r="C18" s="3" t="s">
        <v>109</v>
      </c>
      <c r="E18" s="3" t="s">
        <v>84</v>
      </c>
      <c r="G18" s="3" t="s">
        <v>110</v>
      </c>
      <c r="I18" s="35">
        <v>0</v>
      </c>
      <c r="K18" s="3">
        <v>13150684931</v>
      </c>
      <c r="M18" s="3">
        <v>13150684931</v>
      </c>
      <c r="O18" s="3">
        <v>26301369862</v>
      </c>
      <c r="Q18" s="35">
        <v>0</v>
      </c>
      <c r="S18" s="35">
        <v>0</v>
      </c>
    </row>
    <row r="19" spans="1:19" ht="21" x14ac:dyDescent="0.55000000000000004">
      <c r="A19" s="7" t="s">
        <v>98</v>
      </c>
      <c r="C19" s="3" t="s">
        <v>111</v>
      </c>
      <c r="E19" s="3" t="s">
        <v>87</v>
      </c>
      <c r="G19" s="3" t="s">
        <v>112</v>
      </c>
      <c r="I19" s="35">
        <v>0</v>
      </c>
      <c r="K19" s="3">
        <v>580000</v>
      </c>
      <c r="M19" s="35">
        <v>0</v>
      </c>
      <c r="O19" s="35">
        <v>0</v>
      </c>
      <c r="Q19" s="3">
        <v>580000</v>
      </c>
      <c r="S19" s="35">
        <v>0</v>
      </c>
    </row>
    <row r="20" spans="1:19" ht="21" x14ac:dyDescent="0.55000000000000004">
      <c r="A20" s="7" t="s">
        <v>102</v>
      </c>
      <c r="C20" s="3" t="s">
        <v>113</v>
      </c>
      <c r="E20" s="3" t="s">
        <v>87</v>
      </c>
      <c r="G20" s="3" t="s">
        <v>112</v>
      </c>
      <c r="I20" s="35">
        <v>0</v>
      </c>
      <c r="K20" s="3">
        <v>556000</v>
      </c>
      <c r="M20" s="35">
        <v>0</v>
      </c>
      <c r="O20" s="35">
        <v>0</v>
      </c>
      <c r="Q20" s="3">
        <v>556000</v>
      </c>
      <c r="S20" s="35">
        <v>0</v>
      </c>
    </row>
    <row r="21" spans="1:19" ht="21" x14ac:dyDescent="0.55000000000000004">
      <c r="A21" s="7" t="s">
        <v>114</v>
      </c>
      <c r="C21" s="3" t="s">
        <v>115</v>
      </c>
      <c r="E21" s="3" t="s">
        <v>84</v>
      </c>
      <c r="G21" s="3" t="s">
        <v>116</v>
      </c>
      <c r="I21" s="35">
        <v>0</v>
      </c>
      <c r="K21" s="3">
        <v>544725</v>
      </c>
      <c r="M21" s="3">
        <v>4477</v>
      </c>
      <c r="O21" s="35">
        <v>0</v>
      </c>
      <c r="Q21" s="3">
        <v>549202</v>
      </c>
      <c r="S21" s="35">
        <v>0</v>
      </c>
    </row>
    <row r="22" spans="1:19" ht="21" x14ac:dyDescent="0.55000000000000004">
      <c r="A22" s="7" t="s">
        <v>95</v>
      </c>
      <c r="C22" s="3" t="s">
        <v>117</v>
      </c>
      <c r="E22" s="3" t="s">
        <v>100</v>
      </c>
      <c r="G22" s="3" t="s">
        <v>118</v>
      </c>
      <c r="I22" s="3">
        <v>20</v>
      </c>
      <c r="K22" s="3">
        <v>443000000000</v>
      </c>
      <c r="M22" s="35">
        <v>0</v>
      </c>
      <c r="O22" s="3">
        <v>19000000000</v>
      </c>
      <c r="Q22" s="3">
        <v>424000000000</v>
      </c>
      <c r="S22" s="39">
        <v>7.0999999999999994E-2</v>
      </c>
    </row>
    <row r="23" spans="1:19" ht="21" x14ac:dyDescent="0.55000000000000004">
      <c r="A23" s="7" t="s">
        <v>95</v>
      </c>
      <c r="C23" s="3" t="s">
        <v>119</v>
      </c>
      <c r="E23" s="3" t="s">
        <v>100</v>
      </c>
      <c r="G23" s="3" t="s">
        <v>118</v>
      </c>
      <c r="I23" s="3">
        <v>20</v>
      </c>
      <c r="K23" s="3">
        <v>300000000000</v>
      </c>
      <c r="M23" s="35">
        <v>0</v>
      </c>
      <c r="O23" s="35">
        <v>0</v>
      </c>
      <c r="Q23" s="3">
        <v>300000000000</v>
      </c>
      <c r="S23" s="39">
        <v>5.0299999999999997E-2</v>
      </c>
    </row>
    <row r="24" spans="1:19" ht="21" x14ac:dyDescent="0.55000000000000004">
      <c r="A24" s="7" t="s">
        <v>120</v>
      </c>
      <c r="C24" s="3" t="s">
        <v>121</v>
      </c>
      <c r="E24" s="3" t="s">
        <v>100</v>
      </c>
      <c r="G24" s="3" t="s">
        <v>118</v>
      </c>
      <c r="I24" s="3">
        <v>20</v>
      </c>
      <c r="K24" s="3">
        <v>27000000000</v>
      </c>
      <c r="M24" s="35">
        <v>0</v>
      </c>
      <c r="O24" s="3">
        <v>27000000000</v>
      </c>
      <c r="Q24" s="35">
        <v>0</v>
      </c>
      <c r="S24" s="35">
        <v>0</v>
      </c>
    </row>
    <row r="25" spans="1:19" ht="21" x14ac:dyDescent="0.55000000000000004">
      <c r="A25" s="7" t="s">
        <v>122</v>
      </c>
      <c r="C25" s="3" t="s">
        <v>123</v>
      </c>
      <c r="E25" s="3" t="s">
        <v>84</v>
      </c>
      <c r="G25" s="3" t="s">
        <v>124</v>
      </c>
      <c r="I25" s="35">
        <v>0</v>
      </c>
      <c r="K25" s="3">
        <v>5918116438</v>
      </c>
      <c r="M25" s="3">
        <v>5917808219</v>
      </c>
      <c r="O25" s="3">
        <v>11817616438</v>
      </c>
      <c r="Q25" s="3">
        <v>18308219</v>
      </c>
      <c r="S25" s="35">
        <v>0</v>
      </c>
    </row>
    <row r="26" spans="1:19" ht="21" x14ac:dyDescent="0.55000000000000004">
      <c r="A26" s="7" t="s">
        <v>122</v>
      </c>
      <c r="C26" s="3" t="s">
        <v>125</v>
      </c>
      <c r="E26" s="3" t="s">
        <v>100</v>
      </c>
      <c r="G26" s="3" t="s">
        <v>124</v>
      </c>
      <c r="I26" s="3">
        <v>18</v>
      </c>
      <c r="K26" s="3">
        <v>400000000000</v>
      </c>
      <c r="M26" s="35">
        <v>0</v>
      </c>
      <c r="O26" s="35">
        <v>0</v>
      </c>
      <c r="Q26" s="3">
        <v>400000000000</v>
      </c>
      <c r="S26" s="39">
        <v>6.7000000000000004E-2</v>
      </c>
    </row>
    <row r="27" spans="1:19" ht="21" x14ac:dyDescent="0.55000000000000004">
      <c r="A27" s="7" t="s">
        <v>108</v>
      </c>
      <c r="C27" s="3" t="s">
        <v>126</v>
      </c>
      <c r="E27" s="3" t="s">
        <v>100</v>
      </c>
      <c r="G27" s="3" t="s">
        <v>127</v>
      </c>
      <c r="I27" s="3">
        <v>20</v>
      </c>
      <c r="K27" s="3">
        <v>800000000000</v>
      </c>
      <c r="M27" s="35">
        <v>0</v>
      </c>
      <c r="O27" s="35">
        <v>0</v>
      </c>
      <c r="Q27" s="3">
        <v>800000000000</v>
      </c>
      <c r="S27" s="39">
        <v>0.13400000000000001</v>
      </c>
    </row>
    <row r="28" spans="1:19" ht="21" x14ac:dyDescent="0.55000000000000004">
      <c r="A28" s="7" t="s">
        <v>128</v>
      </c>
      <c r="C28" s="3" t="s">
        <v>129</v>
      </c>
      <c r="E28" s="3" t="s">
        <v>100</v>
      </c>
      <c r="G28" s="3" t="s">
        <v>130</v>
      </c>
      <c r="I28" s="3">
        <v>19</v>
      </c>
      <c r="K28" s="3">
        <v>120000000000</v>
      </c>
      <c r="M28" s="35">
        <v>0</v>
      </c>
      <c r="O28" s="35">
        <v>0</v>
      </c>
      <c r="Q28" s="3">
        <v>120000000000</v>
      </c>
      <c r="S28" s="39">
        <v>2.01E-2</v>
      </c>
    </row>
    <row r="29" spans="1:19" ht="21.75" thickBot="1" x14ac:dyDescent="0.6">
      <c r="A29" s="8" t="s">
        <v>160</v>
      </c>
      <c r="C29" s="9"/>
      <c r="E29" s="9"/>
      <c r="G29" s="9"/>
      <c r="I29" s="9"/>
      <c r="K29" s="11">
        <f>SUM(K8:K28)</f>
        <v>2901661601918</v>
      </c>
      <c r="M29" s="11">
        <f>SUM(M8:M28)</f>
        <v>1016359088147</v>
      </c>
      <c r="O29" s="11">
        <f>SUM(O8:O28)</f>
        <v>1551107278544</v>
      </c>
      <c r="Q29" s="11">
        <f>SUM(Q8:Q28)</f>
        <v>2366913411521</v>
      </c>
      <c r="S29" s="40">
        <f>SUM(S8:S28)</f>
        <v>0.39640000000000003</v>
      </c>
    </row>
    <row r="30" spans="1:19" ht="19.5" thickTop="1" x14ac:dyDescent="0.45"/>
  </sheetData>
  <sheetProtection password="D87C" sheet="1" objects="1" scenarios="1" selectLockedCells="1" autoFilter="0" selectUnlockedCells="1"/>
  <mergeCells count="7">
    <mergeCell ref="A3:S3"/>
    <mergeCell ref="A2:S2"/>
    <mergeCell ref="A6:A7"/>
    <mergeCell ref="C6:I6"/>
    <mergeCell ref="Q6:S6"/>
    <mergeCell ref="M6:O6"/>
    <mergeCell ref="A4:S4"/>
  </mergeCells>
  <pageMargins left="0.7" right="0.7" top="0.75" bottom="0.75" header="0.3" footer="0.3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rightToLeft="1" view="pageBreakPreview" topLeftCell="A4" zoomScaleNormal="100" zoomScaleSheetLayoutView="100" workbookViewId="0">
      <selection activeCell="Q8" sqref="Q8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13.42578125" style="3" bestFit="1" customWidth="1"/>
    <col min="6" max="6" width="1" style="3" customWidth="1"/>
    <col min="7" max="7" width="8.140625" style="3" bestFit="1" customWidth="1"/>
    <col min="8" max="8" width="1" style="3" customWidth="1"/>
    <col min="9" max="9" width="17.5703125" style="3" bestFit="1" customWidth="1"/>
    <col min="10" max="10" width="1" style="3" customWidth="1"/>
    <col min="11" max="11" width="12.85546875" style="3" bestFit="1" customWidth="1"/>
    <col min="12" max="12" width="1" style="3" customWidth="1"/>
    <col min="13" max="13" width="17" style="3" bestFit="1" customWidth="1"/>
    <col min="14" max="14" width="1" style="3" customWidth="1"/>
    <col min="15" max="15" width="18.140625" style="3" bestFit="1" customWidth="1"/>
    <col min="16" max="16" width="1" style="3" customWidth="1"/>
    <col min="17" max="17" width="12.7109375" style="3" bestFit="1" customWidth="1"/>
    <col min="18" max="18" width="1" style="3" customWidth="1"/>
    <col min="19" max="19" width="18.42578125" style="3" bestFit="1" customWidth="1"/>
    <col min="20" max="20" width="1" style="3" customWidth="1"/>
    <col min="21" max="21" width="9.140625" style="3" customWidth="1"/>
    <col min="22" max="24" width="9.140625" style="3"/>
    <col min="25" max="25" width="19.5703125" style="3" customWidth="1"/>
    <col min="26" max="16384" width="9.140625" style="3"/>
  </cols>
  <sheetData>
    <row r="2" spans="1:19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1" x14ac:dyDescent="0.45">
      <c r="A3" s="51" t="s">
        <v>131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21" x14ac:dyDescent="0.45">
      <c r="A4" s="51" t="s">
        <v>173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6" spans="1:19" ht="21" x14ac:dyDescent="0.45">
      <c r="A6" s="61" t="s">
        <v>132</v>
      </c>
      <c r="B6" s="61" t="s">
        <v>132</v>
      </c>
      <c r="C6" s="61" t="s">
        <v>132</v>
      </c>
      <c r="D6" s="61" t="s">
        <v>132</v>
      </c>
      <c r="E6" s="61" t="s">
        <v>132</v>
      </c>
      <c r="F6" s="61" t="s">
        <v>132</v>
      </c>
      <c r="G6" s="61" t="s">
        <v>132</v>
      </c>
      <c r="H6" s="14"/>
      <c r="I6" s="61" t="s">
        <v>133</v>
      </c>
      <c r="J6" s="61" t="s">
        <v>133</v>
      </c>
      <c r="K6" s="61" t="s">
        <v>133</v>
      </c>
      <c r="L6" s="61" t="s">
        <v>133</v>
      </c>
      <c r="M6" s="61" t="s">
        <v>133</v>
      </c>
      <c r="N6" s="14"/>
      <c r="O6" s="61" t="s">
        <v>134</v>
      </c>
      <c r="P6" s="61" t="s">
        <v>134</v>
      </c>
      <c r="Q6" s="61" t="s">
        <v>134</v>
      </c>
      <c r="R6" s="61" t="s">
        <v>134</v>
      </c>
      <c r="S6" s="61" t="s">
        <v>134</v>
      </c>
    </row>
    <row r="7" spans="1:19" ht="21" x14ac:dyDescent="0.45">
      <c r="A7" s="12" t="s">
        <v>135</v>
      </c>
      <c r="B7" s="14"/>
      <c r="C7" s="12" t="s">
        <v>136</v>
      </c>
      <c r="D7" s="14"/>
      <c r="E7" s="12" t="s">
        <v>44</v>
      </c>
      <c r="F7" s="14"/>
      <c r="G7" s="12" t="s">
        <v>45</v>
      </c>
      <c r="H7" s="14"/>
      <c r="I7" s="12" t="s">
        <v>137</v>
      </c>
      <c r="J7" s="14"/>
      <c r="K7" s="12" t="s">
        <v>138</v>
      </c>
      <c r="L7" s="14"/>
      <c r="M7" s="12" t="s">
        <v>139</v>
      </c>
      <c r="N7" s="14"/>
      <c r="O7" s="20" t="s">
        <v>137</v>
      </c>
      <c r="P7" s="14"/>
      <c r="Q7" s="12" t="s">
        <v>138</v>
      </c>
      <c r="R7" s="14"/>
      <c r="S7" s="12" t="s">
        <v>139</v>
      </c>
    </row>
    <row r="8" spans="1:19" ht="21" x14ac:dyDescent="0.55000000000000004">
      <c r="A8" s="7" t="s">
        <v>47</v>
      </c>
      <c r="C8" s="3" t="s">
        <v>140</v>
      </c>
      <c r="E8" s="3" t="s">
        <v>49</v>
      </c>
      <c r="G8" s="44">
        <v>18</v>
      </c>
      <c r="H8" s="44"/>
      <c r="I8" s="44">
        <v>0</v>
      </c>
      <c r="J8" s="44"/>
      <c r="K8" s="44" t="s">
        <v>140</v>
      </c>
      <c r="L8" s="44"/>
      <c r="M8" s="44">
        <v>0</v>
      </c>
      <c r="N8" s="44"/>
      <c r="O8" s="44">
        <v>667625832</v>
      </c>
      <c r="P8" s="44"/>
      <c r="Q8" s="44"/>
      <c r="R8" s="44"/>
      <c r="S8" s="44">
        <v>667625832</v>
      </c>
    </row>
    <row r="9" spans="1:19" ht="21" x14ac:dyDescent="0.55000000000000004">
      <c r="A9" s="7" t="s">
        <v>70</v>
      </c>
      <c r="C9" s="3" t="s">
        <v>140</v>
      </c>
      <c r="E9" s="3" t="s">
        <v>72</v>
      </c>
      <c r="G9" s="44">
        <v>20</v>
      </c>
      <c r="H9" s="44"/>
      <c r="I9" s="44">
        <v>9435379511</v>
      </c>
      <c r="J9" s="44"/>
      <c r="K9" s="44" t="s">
        <v>140</v>
      </c>
      <c r="L9" s="44"/>
      <c r="M9" s="44">
        <v>9435379511</v>
      </c>
      <c r="N9" s="44"/>
      <c r="O9" s="44">
        <v>15933350390</v>
      </c>
      <c r="P9" s="44"/>
      <c r="Q9" s="44" t="s">
        <v>140</v>
      </c>
      <c r="R9" s="44"/>
      <c r="S9" s="44">
        <v>15933350390</v>
      </c>
    </row>
    <row r="10" spans="1:19" ht="21" x14ac:dyDescent="0.55000000000000004">
      <c r="A10" s="7" t="s">
        <v>56</v>
      </c>
      <c r="C10" s="3" t="s">
        <v>140</v>
      </c>
      <c r="E10" s="3" t="s">
        <v>57</v>
      </c>
      <c r="G10" s="44">
        <v>16</v>
      </c>
      <c r="H10" s="44"/>
      <c r="I10" s="44">
        <v>0</v>
      </c>
      <c r="J10" s="44"/>
      <c r="K10" s="44" t="s">
        <v>140</v>
      </c>
      <c r="L10" s="44"/>
      <c r="M10" s="44">
        <v>0</v>
      </c>
      <c r="N10" s="44"/>
      <c r="O10" s="44">
        <v>1817364567</v>
      </c>
      <c r="P10" s="44"/>
      <c r="Q10" s="44" t="s">
        <v>140</v>
      </c>
      <c r="R10" s="44"/>
      <c r="S10" s="44">
        <v>1817364567</v>
      </c>
    </row>
    <row r="11" spans="1:19" ht="21" x14ac:dyDescent="0.55000000000000004">
      <c r="A11" s="7" t="s">
        <v>50</v>
      </c>
      <c r="C11" s="3" t="s">
        <v>140</v>
      </c>
      <c r="E11" s="3" t="s">
        <v>52</v>
      </c>
      <c r="G11" s="44">
        <v>16</v>
      </c>
      <c r="H11" s="44"/>
      <c r="I11" s="44">
        <v>12203685102</v>
      </c>
      <c r="J11" s="44"/>
      <c r="K11" s="44" t="s">
        <v>140</v>
      </c>
      <c r="L11" s="44"/>
      <c r="M11" s="44">
        <v>12203685102</v>
      </c>
      <c r="N11" s="44"/>
      <c r="O11" s="44">
        <v>24086080773</v>
      </c>
      <c r="P11" s="44"/>
      <c r="Q11" s="44" t="s">
        <v>140</v>
      </c>
      <c r="R11" s="44"/>
      <c r="S11" s="44">
        <v>24086080773</v>
      </c>
    </row>
    <row r="12" spans="1:19" ht="21" x14ac:dyDescent="0.55000000000000004">
      <c r="A12" s="7" t="s">
        <v>64</v>
      </c>
      <c r="C12" s="3" t="s">
        <v>140</v>
      </c>
      <c r="E12" s="3" t="s">
        <v>66</v>
      </c>
      <c r="G12" s="44">
        <v>19</v>
      </c>
      <c r="H12" s="44"/>
      <c r="I12" s="44">
        <v>12324449451</v>
      </c>
      <c r="J12" s="44"/>
      <c r="K12" s="44" t="s">
        <v>140</v>
      </c>
      <c r="L12" s="44"/>
      <c r="M12" s="44">
        <v>12324449451</v>
      </c>
      <c r="N12" s="44"/>
      <c r="O12" s="44">
        <v>23849665991</v>
      </c>
      <c r="P12" s="44"/>
      <c r="Q12" s="44" t="s">
        <v>140</v>
      </c>
      <c r="R12" s="44"/>
      <c r="S12" s="44">
        <v>23849665991</v>
      </c>
    </row>
    <row r="13" spans="1:19" ht="21" x14ac:dyDescent="0.55000000000000004">
      <c r="A13" s="7" t="s">
        <v>61</v>
      </c>
      <c r="C13" s="3" t="s">
        <v>140</v>
      </c>
      <c r="E13" s="3" t="s">
        <v>63</v>
      </c>
      <c r="G13" s="44">
        <v>16</v>
      </c>
      <c r="H13" s="44"/>
      <c r="I13" s="44">
        <v>101147902</v>
      </c>
      <c r="J13" s="44"/>
      <c r="K13" s="44" t="s">
        <v>140</v>
      </c>
      <c r="L13" s="44"/>
      <c r="M13" s="44">
        <v>101147902</v>
      </c>
      <c r="N13" s="44"/>
      <c r="O13" s="44">
        <v>197720845</v>
      </c>
      <c r="P13" s="44"/>
      <c r="Q13" s="44" t="s">
        <v>140</v>
      </c>
      <c r="R13" s="44"/>
      <c r="S13" s="44">
        <v>197720845</v>
      </c>
    </row>
    <row r="14" spans="1:19" ht="21" x14ac:dyDescent="0.55000000000000004">
      <c r="A14" s="7" t="s">
        <v>58</v>
      </c>
      <c r="C14" s="3" t="s">
        <v>140</v>
      </c>
      <c r="E14" s="3" t="s">
        <v>60</v>
      </c>
      <c r="G14" s="44">
        <v>17</v>
      </c>
      <c r="H14" s="44"/>
      <c r="I14" s="44">
        <v>7351596700</v>
      </c>
      <c r="J14" s="44"/>
      <c r="K14" s="44" t="s">
        <v>140</v>
      </c>
      <c r="L14" s="44"/>
      <c r="M14" s="44">
        <v>7351596700</v>
      </c>
      <c r="N14" s="44"/>
      <c r="O14" s="44">
        <v>14266459484</v>
      </c>
      <c r="P14" s="44"/>
      <c r="Q14" s="44" t="s">
        <v>140</v>
      </c>
      <c r="R14" s="44"/>
      <c r="S14" s="44">
        <v>14266459484</v>
      </c>
    </row>
    <row r="15" spans="1:19" ht="21" x14ac:dyDescent="0.55000000000000004">
      <c r="A15" s="7" t="s">
        <v>89</v>
      </c>
      <c r="C15" s="3">
        <v>31</v>
      </c>
      <c r="E15" s="3" t="s">
        <v>140</v>
      </c>
      <c r="G15" s="44">
        <v>0</v>
      </c>
      <c r="H15" s="44"/>
      <c r="I15" s="44">
        <v>0</v>
      </c>
      <c r="J15" s="44"/>
      <c r="K15" s="44">
        <v>0</v>
      </c>
      <c r="L15" s="44"/>
      <c r="M15" s="44">
        <v>0</v>
      </c>
      <c r="N15" s="44"/>
      <c r="O15" s="44">
        <v>2214023</v>
      </c>
      <c r="P15" s="44"/>
      <c r="Q15" s="44">
        <v>0</v>
      </c>
      <c r="R15" s="44"/>
      <c r="S15" s="44">
        <v>2214023</v>
      </c>
    </row>
    <row r="16" spans="1:19" ht="21" x14ac:dyDescent="0.55000000000000004">
      <c r="A16" s="7" t="s">
        <v>92</v>
      </c>
      <c r="C16" s="3">
        <v>31</v>
      </c>
      <c r="E16" s="3" t="s">
        <v>140</v>
      </c>
      <c r="G16" s="44">
        <v>0</v>
      </c>
      <c r="H16" s="44"/>
      <c r="I16" s="44">
        <v>4673</v>
      </c>
      <c r="J16" s="44"/>
      <c r="K16" s="44">
        <v>0</v>
      </c>
      <c r="L16" s="44"/>
      <c r="M16" s="44">
        <v>4673</v>
      </c>
      <c r="N16" s="44"/>
      <c r="O16" s="44">
        <v>12718</v>
      </c>
      <c r="P16" s="44"/>
      <c r="Q16" s="44">
        <v>0</v>
      </c>
      <c r="R16" s="44"/>
      <c r="S16" s="44">
        <v>12718</v>
      </c>
    </row>
    <row r="17" spans="1:19" ht="21" x14ac:dyDescent="0.55000000000000004">
      <c r="A17" s="7" t="s">
        <v>98</v>
      </c>
      <c r="C17" s="3">
        <v>6</v>
      </c>
      <c r="E17" s="3" t="s">
        <v>140</v>
      </c>
      <c r="G17" s="44">
        <v>18</v>
      </c>
      <c r="H17" s="44"/>
      <c r="I17" s="44">
        <v>5487780805</v>
      </c>
      <c r="J17" s="44"/>
      <c r="K17" s="44">
        <v>-3308259</v>
      </c>
      <c r="L17" s="44"/>
      <c r="M17" s="44">
        <v>5491089064</v>
      </c>
      <c r="N17" s="44"/>
      <c r="O17" s="44">
        <v>11047890090</v>
      </c>
      <c r="P17" s="44"/>
      <c r="Q17" s="44">
        <v>9880487</v>
      </c>
      <c r="R17" s="44"/>
      <c r="S17" s="44">
        <v>11038009603</v>
      </c>
    </row>
    <row r="18" spans="1:19" ht="21" x14ac:dyDescent="0.55000000000000004">
      <c r="A18" s="7" t="s">
        <v>102</v>
      </c>
      <c r="C18" s="3">
        <v>6</v>
      </c>
      <c r="E18" s="3" t="s">
        <v>140</v>
      </c>
      <c r="G18" s="44">
        <v>18</v>
      </c>
      <c r="H18" s="44"/>
      <c r="I18" s="44">
        <v>3059999986</v>
      </c>
      <c r="J18" s="44"/>
      <c r="K18" s="44">
        <v>-13742474</v>
      </c>
      <c r="L18" s="44"/>
      <c r="M18" s="44">
        <v>3073742460</v>
      </c>
      <c r="N18" s="44"/>
      <c r="O18" s="44">
        <v>8806721281</v>
      </c>
      <c r="P18" s="44"/>
      <c r="Q18" s="44">
        <v>1823607</v>
      </c>
      <c r="R18" s="44"/>
      <c r="S18" s="44">
        <v>8804897674</v>
      </c>
    </row>
    <row r="19" spans="1:19" ht="21" x14ac:dyDescent="0.55000000000000004">
      <c r="A19" s="7" t="s">
        <v>102</v>
      </c>
      <c r="C19" s="3">
        <v>17</v>
      </c>
      <c r="E19" s="3" t="s">
        <v>140</v>
      </c>
      <c r="G19" s="44">
        <v>0</v>
      </c>
      <c r="H19" s="44"/>
      <c r="I19" s="44">
        <v>2207</v>
      </c>
      <c r="J19" s="44"/>
      <c r="K19" s="44">
        <v>0</v>
      </c>
      <c r="L19" s="44"/>
      <c r="M19" s="44">
        <v>2207</v>
      </c>
      <c r="N19" s="44"/>
      <c r="O19" s="44">
        <v>6367</v>
      </c>
      <c r="P19" s="44"/>
      <c r="Q19" s="44">
        <v>0</v>
      </c>
      <c r="R19" s="44"/>
      <c r="S19" s="44">
        <v>6367</v>
      </c>
    </row>
    <row r="20" spans="1:19" ht="21" x14ac:dyDescent="0.55000000000000004">
      <c r="A20" s="7" t="s">
        <v>98</v>
      </c>
      <c r="C20" s="3">
        <v>6</v>
      </c>
      <c r="E20" s="3" t="s">
        <v>140</v>
      </c>
      <c r="G20" s="44">
        <v>0</v>
      </c>
      <c r="H20" s="44"/>
      <c r="I20" s="44">
        <v>4004</v>
      </c>
      <c r="J20" s="44"/>
      <c r="K20" s="44">
        <v>0</v>
      </c>
      <c r="L20" s="44"/>
      <c r="M20" s="44">
        <v>4004</v>
      </c>
      <c r="N20" s="44"/>
      <c r="O20" s="44">
        <v>10014</v>
      </c>
      <c r="P20" s="44"/>
      <c r="Q20" s="44">
        <v>0</v>
      </c>
      <c r="R20" s="44"/>
      <c r="S20" s="44">
        <v>10014</v>
      </c>
    </row>
    <row r="21" spans="1:19" ht="21" x14ac:dyDescent="0.55000000000000004">
      <c r="A21" s="7" t="s">
        <v>114</v>
      </c>
      <c r="C21" s="3">
        <v>8</v>
      </c>
      <c r="E21" s="3" t="s">
        <v>140</v>
      </c>
      <c r="G21" s="44">
        <v>0</v>
      </c>
      <c r="H21" s="44"/>
      <c r="I21" s="44">
        <v>4477</v>
      </c>
      <c r="J21" s="44"/>
      <c r="K21" s="44">
        <v>0</v>
      </c>
      <c r="L21" s="44"/>
      <c r="M21" s="44">
        <v>4477</v>
      </c>
      <c r="N21" s="44"/>
      <c r="O21" s="44">
        <v>12764</v>
      </c>
      <c r="P21" s="44"/>
      <c r="Q21" s="44">
        <v>0</v>
      </c>
      <c r="R21" s="44"/>
      <c r="S21" s="44">
        <v>12764</v>
      </c>
    </row>
    <row r="22" spans="1:19" ht="21" x14ac:dyDescent="0.55000000000000004">
      <c r="A22" s="7" t="s">
        <v>95</v>
      </c>
      <c r="C22" s="3">
        <v>31</v>
      </c>
      <c r="E22" s="3" t="s">
        <v>140</v>
      </c>
      <c r="G22" s="44">
        <v>20</v>
      </c>
      <c r="H22" s="44"/>
      <c r="I22" s="44">
        <v>7514520547</v>
      </c>
      <c r="J22" s="44"/>
      <c r="K22" s="44">
        <v>-1914034</v>
      </c>
      <c r="L22" s="44"/>
      <c r="M22" s="44">
        <v>7516434581</v>
      </c>
      <c r="N22" s="44"/>
      <c r="O22" s="44">
        <v>14776815607</v>
      </c>
      <c r="P22" s="44"/>
      <c r="Q22" s="44">
        <v>0</v>
      </c>
      <c r="R22" s="44"/>
      <c r="S22" s="44">
        <v>14776815607</v>
      </c>
    </row>
    <row r="23" spans="1:19" ht="21" x14ac:dyDescent="0.55000000000000004">
      <c r="A23" s="7" t="s">
        <v>95</v>
      </c>
      <c r="C23" s="3">
        <v>31</v>
      </c>
      <c r="E23" s="3" t="s">
        <v>140</v>
      </c>
      <c r="G23" s="44">
        <v>20</v>
      </c>
      <c r="H23" s="44"/>
      <c r="I23" s="44">
        <v>5095890391</v>
      </c>
      <c r="J23" s="44"/>
      <c r="K23" s="44">
        <v>-1296186</v>
      </c>
      <c r="L23" s="44"/>
      <c r="M23" s="44">
        <v>5097186577</v>
      </c>
      <c r="N23" s="44"/>
      <c r="O23" s="44">
        <v>10013923171</v>
      </c>
      <c r="P23" s="44"/>
      <c r="Q23" s="44">
        <v>0</v>
      </c>
      <c r="R23" s="44"/>
      <c r="S23" s="44">
        <v>10013923171</v>
      </c>
    </row>
    <row r="24" spans="1:19" ht="21" x14ac:dyDescent="0.55000000000000004">
      <c r="A24" s="7" t="s">
        <v>120</v>
      </c>
      <c r="C24" s="3">
        <v>31</v>
      </c>
      <c r="E24" s="3" t="s">
        <v>140</v>
      </c>
      <c r="G24" s="44">
        <v>20</v>
      </c>
      <c r="H24" s="44"/>
      <c r="I24" s="44">
        <v>443835600</v>
      </c>
      <c r="J24" s="44"/>
      <c r="K24" s="44">
        <v>-116656</v>
      </c>
      <c r="L24" s="44"/>
      <c r="M24" s="44">
        <v>443952256</v>
      </c>
      <c r="N24" s="44"/>
      <c r="O24" s="44">
        <v>886458540</v>
      </c>
      <c r="P24" s="44"/>
      <c r="Q24" s="44">
        <v>0</v>
      </c>
      <c r="R24" s="44"/>
      <c r="S24" s="44">
        <v>886458540</v>
      </c>
    </row>
    <row r="25" spans="1:19" ht="21" x14ac:dyDescent="0.55000000000000004">
      <c r="A25" s="7" t="s">
        <v>122</v>
      </c>
      <c r="C25" s="3">
        <v>23</v>
      </c>
      <c r="E25" s="3" t="s">
        <v>140</v>
      </c>
      <c r="G25" s="44">
        <v>18</v>
      </c>
      <c r="H25" s="44"/>
      <c r="I25" s="44">
        <v>6115068463</v>
      </c>
      <c r="J25" s="44"/>
      <c r="K25" s="44">
        <v>2257560</v>
      </c>
      <c r="L25" s="44"/>
      <c r="M25" s="44">
        <v>6112810903</v>
      </c>
      <c r="N25" s="44"/>
      <c r="O25" s="44">
        <v>12016707793</v>
      </c>
      <c r="P25" s="44"/>
      <c r="Q25" s="44">
        <v>18955874</v>
      </c>
      <c r="R25" s="44"/>
      <c r="S25" s="44">
        <v>11997751919</v>
      </c>
    </row>
    <row r="26" spans="1:19" ht="21" x14ac:dyDescent="0.55000000000000004">
      <c r="A26" s="7" t="s">
        <v>108</v>
      </c>
      <c r="C26" s="3">
        <v>28</v>
      </c>
      <c r="E26" s="3" t="s">
        <v>140</v>
      </c>
      <c r="G26" s="44">
        <v>20</v>
      </c>
      <c r="H26" s="44"/>
      <c r="I26" s="44">
        <v>13589041084</v>
      </c>
      <c r="J26" s="44"/>
      <c r="K26" s="44">
        <v>6635771</v>
      </c>
      <c r="L26" s="44"/>
      <c r="M26" s="44">
        <v>13582405313</v>
      </c>
      <c r="N26" s="44"/>
      <c r="O26" s="44">
        <v>26703795154</v>
      </c>
      <c r="P26" s="44"/>
      <c r="Q26" s="44">
        <v>11057827</v>
      </c>
      <c r="R26" s="44"/>
      <c r="S26" s="44">
        <v>26692737327</v>
      </c>
    </row>
    <row r="27" spans="1:19" ht="21" x14ac:dyDescent="0.55000000000000004">
      <c r="A27" s="7" t="s">
        <v>128</v>
      </c>
      <c r="C27" s="3">
        <v>1</v>
      </c>
      <c r="E27" s="3" t="s">
        <v>140</v>
      </c>
      <c r="G27" s="44">
        <v>19</v>
      </c>
      <c r="H27" s="44"/>
      <c r="I27" s="44">
        <v>1936438343</v>
      </c>
      <c r="J27" s="44"/>
      <c r="K27" s="44">
        <v>0</v>
      </c>
      <c r="L27" s="44"/>
      <c r="M27" s="44">
        <v>1936438343</v>
      </c>
      <c r="N27" s="44"/>
      <c r="O27" s="44">
        <v>3805290773</v>
      </c>
      <c r="P27" s="44"/>
      <c r="Q27" s="44">
        <v>0</v>
      </c>
      <c r="R27" s="44"/>
      <c r="S27" s="44">
        <v>3805290773</v>
      </c>
    </row>
    <row r="28" spans="1:19" ht="21.75" thickBot="1" x14ac:dyDescent="0.6">
      <c r="A28" s="9"/>
      <c r="C28" s="9"/>
      <c r="E28" s="9"/>
      <c r="G28" s="9"/>
      <c r="I28" s="11">
        <f>SUM(I8:I27)</f>
        <v>84658849246</v>
      </c>
      <c r="J28" s="7"/>
      <c r="K28" s="11">
        <f>SUM(K8:K27)</f>
        <v>-11484278</v>
      </c>
      <c r="L28" s="7"/>
      <c r="M28" s="11">
        <f>SUM(M8:M27)</f>
        <v>84670333524</v>
      </c>
      <c r="N28" s="7"/>
      <c r="O28" s="11">
        <f>SUM(O8:O27)</f>
        <v>168878126177</v>
      </c>
      <c r="P28" s="7"/>
      <c r="Q28" s="11">
        <f>SUM(Q8:Q27)</f>
        <v>41717795</v>
      </c>
      <c r="R28" s="7"/>
      <c r="S28" s="11">
        <f>SUM(S8:S27)</f>
        <v>168836408382</v>
      </c>
    </row>
    <row r="29" spans="1:19" ht="19.5" thickTop="1" x14ac:dyDescent="0.45"/>
  </sheetData>
  <sheetProtection password="D87C" sheet="1" objects="1" scenarios="1" selectLockedCells="1" autoFilter="0" selectUnlockedCells="1"/>
  <mergeCells count="6">
    <mergeCell ref="A2:S2"/>
    <mergeCell ref="A3:S3"/>
    <mergeCell ref="A4:S4"/>
    <mergeCell ref="A6:G6"/>
    <mergeCell ref="O6:S6"/>
    <mergeCell ref="I6:M6"/>
  </mergeCells>
  <pageMargins left="0.7" right="0.7" top="0.75" bottom="0.75" header="0.3" footer="0.3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view="pageBreakPreview" zoomScaleNormal="100" zoomScaleSheetLayoutView="100" workbookViewId="0">
      <selection activeCell="O18" sqref="O18"/>
    </sheetView>
  </sheetViews>
  <sheetFormatPr defaultRowHeight="18.75" x14ac:dyDescent="0.45"/>
  <cols>
    <col min="1" max="1" width="14.42578125" style="3" bestFit="1" customWidth="1"/>
    <col min="2" max="2" width="1" style="3" customWidth="1"/>
    <col min="3" max="3" width="10.85546875" style="3" bestFit="1" customWidth="1"/>
    <col min="4" max="4" width="1" style="3" customWidth="1"/>
    <col min="5" max="5" width="40.42578125" style="3" bestFit="1" customWidth="1"/>
    <col min="6" max="6" width="1" style="3" customWidth="1"/>
    <col min="7" max="7" width="9.140625" style="3" customWidth="1"/>
    <col min="8" max="8" width="1" style="3" customWidth="1"/>
    <col min="9" max="9" width="19.140625" style="3" bestFit="1" customWidth="1"/>
    <col min="10" max="10" width="1" style="3" customWidth="1"/>
    <col min="11" max="11" width="12.85546875" style="3" bestFit="1" customWidth="1"/>
    <col min="12" max="12" width="1" style="3" customWidth="1"/>
    <col min="13" max="13" width="20.140625" style="3" bestFit="1" customWidth="1"/>
    <col min="14" max="14" width="1" style="3" customWidth="1"/>
    <col min="15" max="15" width="19.140625" style="3" bestFit="1" customWidth="1"/>
    <col min="16" max="16" width="1" style="3" customWidth="1"/>
    <col min="17" max="17" width="14.85546875" style="3" bestFit="1" customWidth="1"/>
    <col min="18" max="18" width="1" style="3" customWidth="1"/>
    <col min="19" max="19" width="20.140625" style="3" bestFit="1" customWidth="1"/>
    <col min="20" max="20" width="1" style="3" customWidth="1"/>
    <col min="21" max="21" width="9.140625" style="3" customWidth="1"/>
    <col min="22" max="24" width="9.140625" style="3"/>
    <col min="25" max="25" width="19.5703125" style="3" customWidth="1"/>
    <col min="26" max="16384" width="9.140625" style="3"/>
  </cols>
  <sheetData>
    <row r="2" spans="1:19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1" x14ac:dyDescent="0.45">
      <c r="A3" s="51" t="s">
        <v>131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21" x14ac:dyDescent="0.45">
      <c r="A4" s="51" t="s">
        <v>173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6" spans="1:19" ht="21" x14ac:dyDescent="0.45">
      <c r="A6" s="60" t="s">
        <v>2</v>
      </c>
      <c r="C6" s="61" t="s">
        <v>141</v>
      </c>
      <c r="D6" s="61" t="s">
        <v>141</v>
      </c>
      <c r="E6" s="61" t="s">
        <v>141</v>
      </c>
      <c r="F6" s="61" t="s">
        <v>141</v>
      </c>
      <c r="G6" s="61" t="s">
        <v>141</v>
      </c>
      <c r="I6" s="61" t="s">
        <v>133</v>
      </c>
      <c r="J6" s="61" t="s">
        <v>133</v>
      </c>
      <c r="K6" s="61" t="s">
        <v>133</v>
      </c>
      <c r="L6" s="61" t="s">
        <v>133</v>
      </c>
      <c r="M6" s="61" t="s">
        <v>133</v>
      </c>
      <c r="O6" s="61" t="s">
        <v>134</v>
      </c>
      <c r="P6" s="61" t="s">
        <v>134</v>
      </c>
      <c r="Q6" s="61" t="s">
        <v>134</v>
      </c>
      <c r="R6" s="61" t="s">
        <v>134</v>
      </c>
      <c r="S6" s="61" t="s">
        <v>134</v>
      </c>
    </row>
    <row r="7" spans="1:19" ht="63" x14ac:dyDescent="0.45">
      <c r="A7" s="61" t="s">
        <v>2</v>
      </c>
      <c r="C7" s="12" t="s">
        <v>142</v>
      </c>
      <c r="E7" s="16" t="s">
        <v>143</v>
      </c>
      <c r="G7" s="16" t="s">
        <v>144</v>
      </c>
      <c r="I7" s="16" t="s">
        <v>145</v>
      </c>
      <c r="K7" s="12" t="s">
        <v>138</v>
      </c>
      <c r="M7" s="16" t="s">
        <v>146</v>
      </c>
      <c r="O7" s="16" t="s">
        <v>145</v>
      </c>
      <c r="Q7" s="12" t="s">
        <v>138</v>
      </c>
      <c r="S7" s="16" t="s">
        <v>146</v>
      </c>
    </row>
    <row r="8" spans="1:19" s="47" customFormat="1" ht="21" x14ac:dyDescent="0.55000000000000004">
      <c r="A8" s="45" t="s">
        <v>34</v>
      </c>
      <c r="B8" s="46"/>
      <c r="C8" s="46" t="s">
        <v>147</v>
      </c>
      <c r="D8" s="46"/>
      <c r="E8" s="3">
        <v>17396511</v>
      </c>
      <c r="F8" s="46"/>
      <c r="G8" s="3">
        <v>350</v>
      </c>
      <c r="H8" s="33"/>
      <c r="I8" s="35">
        <v>0</v>
      </c>
      <c r="J8" s="33"/>
      <c r="K8" s="35">
        <v>0</v>
      </c>
      <c r="L8" s="33"/>
      <c r="M8" s="35">
        <v>0</v>
      </c>
      <c r="N8" s="33"/>
      <c r="O8" s="3">
        <v>6088778850</v>
      </c>
      <c r="P8" s="33"/>
      <c r="Q8" s="3">
        <v>733587813</v>
      </c>
      <c r="R8" s="33"/>
      <c r="S8" s="3">
        <v>5355191037</v>
      </c>
    </row>
    <row r="9" spans="1:19" ht="21.75" thickBot="1" x14ac:dyDescent="0.6">
      <c r="E9" s="41"/>
      <c r="F9" s="21"/>
      <c r="G9" s="41"/>
      <c r="O9" s="11">
        <f>SUM(O8)</f>
        <v>6088778850</v>
      </c>
      <c r="Q9" s="11">
        <f>SUM(Q8)</f>
        <v>733587813</v>
      </c>
      <c r="S9" s="11">
        <f>SUM(S8)</f>
        <v>5355191037</v>
      </c>
    </row>
    <row r="10" spans="1:19" ht="19.5" thickTop="1" x14ac:dyDescent="0.45"/>
  </sheetData>
  <sheetProtection password="D87C" sheet="1" objects="1" scenarios="1" selectLockedCells="1" autoFilter="0" selectUnlockedCells="1"/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rightToLeft="1" view="pageBreakPreview" topLeftCell="A19" zoomScaleNormal="100" zoomScaleSheetLayoutView="100" workbookViewId="0">
      <selection activeCell="K33" sqref="K33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11.7109375" style="3" bestFit="1" customWidth="1"/>
    <col min="4" max="4" width="0.85546875" style="3" customWidth="1"/>
    <col min="5" max="5" width="20.5703125" style="3" bestFit="1" customWidth="1"/>
    <col min="6" max="6" width="1" style="3" customWidth="1"/>
    <col min="7" max="7" width="20.85546875" style="3" bestFit="1" customWidth="1"/>
    <col min="8" max="8" width="1.140625" style="3" customWidth="1"/>
    <col min="9" max="9" width="26.5703125" style="3" bestFit="1" customWidth="1"/>
    <col min="10" max="10" width="0.85546875" style="3" customWidth="1"/>
    <col min="11" max="11" width="25.28515625" style="3" customWidth="1"/>
    <col min="12" max="12" width="1" style="3" customWidth="1"/>
    <col min="13" max="13" width="25.5703125" style="3" bestFit="1" customWidth="1"/>
    <col min="14" max="14" width="1" style="3" customWidth="1"/>
    <col min="15" max="15" width="25.5703125" style="3" bestFit="1" customWidth="1"/>
    <col min="16" max="16" width="1.85546875" style="3" customWidth="1"/>
    <col min="17" max="17" width="26.5703125" style="3" bestFit="1" customWidth="1"/>
    <col min="18" max="18" width="1" style="3" customWidth="1"/>
    <col min="19" max="19" width="9.140625" style="3" customWidth="1"/>
    <col min="20" max="24" width="9.140625" style="3"/>
    <col min="25" max="25" width="19.5703125" style="3" customWidth="1"/>
    <col min="26" max="16384" width="9.140625" style="3"/>
  </cols>
  <sheetData>
    <row r="2" spans="1:17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21" x14ac:dyDescent="0.45">
      <c r="A3" s="51" t="s">
        <v>131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21" x14ac:dyDescent="0.45">
      <c r="A4" s="51" t="s">
        <v>173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ht="21" x14ac:dyDescent="0.45">
      <c r="A6" s="55" t="s">
        <v>2</v>
      </c>
      <c r="B6" s="4"/>
      <c r="C6" s="54" t="s">
        <v>133</v>
      </c>
      <c r="D6" s="54"/>
      <c r="E6" s="54"/>
      <c r="F6" s="54"/>
      <c r="G6" s="54"/>
      <c r="H6" s="54"/>
      <c r="I6" s="54"/>
      <c r="J6" s="4"/>
      <c r="K6" s="54" t="s">
        <v>134</v>
      </c>
      <c r="L6" s="54"/>
      <c r="M6" s="54"/>
      <c r="N6" s="54"/>
      <c r="O6" s="54"/>
      <c r="P6" s="54"/>
      <c r="Q6" s="54"/>
    </row>
    <row r="7" spans="1:17" ht="21" x14ac:dyDescent="0.45">
      <c r="A7" s="54" t="s">
        <v>2</v>
      </c>
      <c r="B7" s="5"/>
      <c r="C7" s="6" t="s">
        <v>6</v>
      </c>
      <c r="D7" s="5"/>
      <c r="E7" s="6" t="s">
        <v>148</v>
      </c>
      <c r="F7" s="5"/>
      <c r="G7" s="6" t="s">
        <v>149</v>
      </c>
      <c r="H7" s="5"/>
      <c r="I7" s="6" t="s">
        <v>150</v>
      </c>
      <c r="J7" s="5"/>
      <c r="K7" s="6" t="s">
        <v>6</v>
      </c>
      <c r="L7" s="5"/>
      <c r="M7" s="6" t="s">
        <v>148</v>
      </c>
      <c r="N7" s="5"/>
      <c r="O7" s="6" t="s">
        <v>149</v>
      </c>
      <c r="P7" s="5"/>
      <c r="Q7" s="6" t="s">
        <v>150</v>
      </c>
    </row>
    <row r="8" spans="1:17" ht="21" x14ac:dyDescent="0.55000000000000004">
      <c r="A8" s="30" t="s">
        <v>172</v>
      </c>
      <c r="B8" s="31"/>
      <c r="C8" s="44">
        <v>10512417</v>
      </c>
      <c r="D8" s="44"/>
      <c r="E8" s="44">
        <v>176916267252</v>
      </c>
      <c r="F8" s="44"/>
      <c r="G8" s="44">
        <v>178378341994</v>
      </c>
      <c r="H8" s="44"/>
      <c r="I8" s="44">
        <v>-1462074741</v>
      </c>
      <c r="J8" s="44"/>
      <c r="K8" s="44">
        <v>10512417</v>
      </c>
      <c r="L8" s="44"/>
      <c r="M8" s="44">
        <v>176916267252</v>
      </c>
      <c r="N8" s="44"/>
      <c r="O8" s="44">
        <v>178378341994</v>
      </c>
      <c r="P8" s="44"/>
      <c r="Q8" s="44">
        <v>-1462074741</v>
      </c>
    </row>
    <row r="9" spans="1:17" ht="21" x14ac:dyDescent="0.55000000000000004">
      <c r="A9" s="30" t="s">
        <v>35</v>
      </c>
      <c r="B9" s="31"/>
      <c r="C9" s="44">
        <v>1698345</v>
      </c>
      <c r="D9" s="44"/>
      <c r="E9" s="44">
        <v>38272397337</v>
      </c>
      <c r="F9" s="44"/>
      <c r="G9" s="44">
        <v>40281402755</v>
      </c>
      <c r="H9" s="44"/>
      <c r="I9" s="44">
        <v>-2009005417</v>
      </c>
      <c r="J9" s="44"/>
      <c r="K9" s="44">
        <v>1698345</v>
      </c>
      <c r="L9" s="44"/>
      <c r="M9" s="44">
        <v>38272397337</v>
      </c>
      <c r="N9" s="44"/>
      <c r="O9" s="44">
        <v>33933620929</v>
      </c>
      <c r="P9" s="44"/>
      <c r="Q9" s="44">
        <v>4338776408</v>
      </c>
    </row>
    <row r="10" spans="1:17" ht="21" x14ac:dyDescent="0.55000000000000004">
      <c r="A10" s="30" t="s">
        <v>21</v>
      </c>
      <c r="B10" s="31"/>
      <c r="C10" s="44">
        <v>100588</v>
      </c>
      <c r="D10" s="44"/>
      <c r="E10" s="44">
        <v>1139880315</v>
      </c>
      <c r="F10" s="44"/>
      <c r="G10" s="44">
        <v>1458846825</v>
      </c>
      <c r="H10" s="44"/>
      <c r="I10" s="44">
        <v>-318966509</v>
      </c>
      <c r="J10" s="44"/>
      <c r="K10" s="44">
        <v>100588</v>
      </c>
      <c r="L10" s="44"/>
      <c r="M10" s="44">
        <v>1139880315</v>
      </c>
      <c r="N10" s="44"/>
      <c r="O10" s="44">
        <v>1294864043</v>
      </c>
      <c r="P10" s="44"/>
      <c r="Q10" s="44">
        <v>-154983727</v>
      </c>
    </row>
    <row r="11" spans="1:17" ht="21" x14ac:dyDescent="0.55000000000000004">
      <c r="A11" s="30" t="s">
        <v>22</v>
      </c>
      <c r="B11" s="31"/>
      <c r="C11" s="44">
        <v>115056</v>
      </c>
      <c r="D11" s="44"/>
      <c r="E11" s="44">
        <v>1055648177</v>
      </c>
      <c r="F11" s="44"/>
      <c r="G11" s="44">
        <v>1112833885</v>
      </c>
      <c r="H11" s="44"/>
      <c r="I11" s="44">
        <v>-57185707</v>
      </c>
      <c r="J11" s="44"/>
      <c r="K11" s="44">
        <v>115056</v>
      </c>
      <c r="L11" s="44"/>
      <c r="M11" s="44">
        <v>1055648177</v>
      </c>
      <c r="N11" s="44"/>
      <c r="O11" s="44">
        <v>1068229032</v>
      </c>
      <c r="P11" s="44"/>
      <c r="Q11" s="44">
        <v>-12580854</v>
      </c>
    </row>
    <row r="12" spans="1:17" ht="21" x14ac:dyDescent="0.55000000000000004">
      <c r="A12" s="30" t="s">
        <v>31</v>
      </c>
      <c r="B12" s="31"/>
      <c r="C12" s="44">
        <v>450000</v>
      </c>
      <c r="D12" s="44"/>
      <c r="E12" s="44">
        <v>1602756517</v>
      </c>
      <c r="F12" s="44"/>
      <c r="G12" s="44">
        <v>1807182900</v>
      </c>
      <c r="H12" s="44"/>
      <c r="I12" s="44">
        <v>-204426382</v>
      </c>
      <c r="J12" s="44"/>
      <c r="K12" s="44">
        <v>450000</v>
      </c>
      <c r="L12" s="44"/>
      <c r="M12" s="44">
        <v>1602756517</v>
      </c>
      <c r="N12" s="44"/>
      <c r="O12" s="44">
        <v>1894858110</v>
      </c>
      <c r="P12" s="44"/>
      <c r="Q12" s="44">
        <v>-292101592</v>
      </c>
    </row>
    <row r="13" spans="1:17" ht="21" x14ac:dyDescent="0.55000000000000004">
      <c r="A13" s="30" t="s">
        <v>36</v>
      </c>
      <c r="B13" s="31"/>
      <c r="C13" s="44">
        <v>69093</v>
      </c>
      <c r="D13" s="44"/>
      <c r="E13" s="44">
        <v>5331088817</v>
      </c>
      <c r="F13" s="44"/>
      <c r="G13" s="44">
        <v>5522024490</v>
      </c>
      <c r="H13" s="44"/>
      <c r="I13" s="44">
        <v>-190935672</v>
      </c>
      <c r="J13" s="44"/>
      <c r="K13" s="44">
        <v>69093</v>
      </c>
      <c r="L13" s="44"/>
      <c r="M13" s="44">
        <v>5331088817</v>
      </c>
      <c r="N13" s="44"/>
      <c r="O13" s="44">
        <v>6044006905</v>
      </c>
      <c r="P13" s="44"/>
      <c r="Q13" s="44">
        <v>-712918087</v>
      </c>
    </row>
    <row r="14" spans="1:17" ht="21" x14ac:dyDescent="0.55000000000000004">
      <c r="A14" s="30" t="s">
        <v>37</v>
      </c>
      <c r="B14" s="31"/>
      <c r="C14" s="44">
        <v>2999999</v>
      </c>
      <c r="D14" s="44"/>
      <c r="E14" s="44">
        <v>33221139926</v>
      </c>
      <c r="F14" s="44"/>
      <c r="G14" s="44">
        <v>40229190090</v>
      </c>
      <c r="H14" s="44"/>
      <c r="I14" s="44">
        <v>-7008050163</v>
      </c>
      <c r="J14" s="44"/>
      <c r="K14" s="44">
        <v>2999999</v>
      </c>
      <c r="L14" s="44"/>
      <c r="M14" s="44">
        <v>33221139926</v>
      </c>
      <c r="N14" s="44"/>
      <c r="O14" s="44">
        <v>36084002971</v>
      </c>
      <c r="P14" s="44"/>
      <c r="Q14" s="44">
        <v>-2862863044</v>
      </c>
    </row>
    <row r="15" spans="1:17" ht="21" x14ac:dyDescent="0.55000000000000004">
      <c r="A15" s="30" t="s">
        <v>30</v>
      </c>
      <c r="B15" s="31"/>
      <c r="C15" s="44">
        <v>227563</v>
      </c>
      <c r="D15" s="44"/>
      <c r="E15" s="44">
        <v>4877066043</v>
      </c>
      <c r="F15" s="44"/>
      <c r="G15" s="44">
        <v>4940404563</v>
      </c>
      <c r="H15" s="44"/>
      <c r="I15" s="44">
        <v>-63338519</v>
      </c>
      <c r="J15" s="44"/>
      <c r="K15" s="44">
        <v>227563</v>
      </c>
      <c r="L15" s="44"/>
      <c r="M15" s="44">
        <v>4877066043</v>
      </c>
      <c r="N15" s="44"/>
      <c r="O15" s="44">
        <v>5309125233</v>
      </c>
      <c r="P15" s="44"/>
      <c r="Q15" s="44">
        <v>-432059189</v>
      </c>
    </row>
    <row r="16" spans="1:17" ht="21" x14ac:dyDescent="0.55000000000000004">
      <c r="A16" s="30" t="s">
        <v>16</v>
      </c>
      <c r="B16" s="31"/>
      <c r="C16" s="44">
        <v>355000</v>
      </c>
      <c r="D16" s="44"/>
      <c r="E16" s="44">
        <v>776353050</v>
      </c>
      <c r="F16" s="44"/>
      <c r="G16" s="44">
        <v>889277130</v>
      </c>
      <c r="H16" s="44"/>
      <c r="I16" s="44">
        <v>-112924080</v>
      </c>
      <c r="J16" s="44"/>
      <c r="K16" s="44">
        <v>355000</v>
      </c>
      <c r="L16" s="44"/>
      <c r="M16" s="44">
        <v>776353050</v>
      </c>
      <c r="N16" s="44"/>
      <c r="O16" s="44">
        <v>970441312</v>
      </c>
      <c r="P16" s="44"/>
      <c r="Q16" s="44">
        <v>-194088262</v>
      </c>
    </row>
    <row r="17" spans="1:17" ht="21" x14ac:dyDescent="0.55000000000000004">
      <c r="A17" s="30" t="s">
        <v>28</v>
      </c>
      <c r="B17" s="31"/>
      <c r="C17" s="44">
        <v>1362500</v>
      </c>
      <c r="D17" s="44"/>
      <c r="E17" s="44">
        <v>2884857356</v>
      </c>
      <c r="F17" s="44"/>
      <c r="G17" s="44">
        <v>3155735981</v>
      </c>
      <c r="H17" s="44"/>
      <c r="I17" s="44">
        <v>-270878624</v>
      </c>
      <c r="J17" s="44"/>
      <c r="K17" s="44">
        <v>1362500</v>
      </c>
      <c r="L17" s="44"/>
      <c r="M17" s="44">
        <v>2884857356</v>
      </c>
      <c r="N17" s="44"/>
      <c r="O17" s="44">
        <v>3358894950</v>
      </c>
      <c r="P17" s="44"/>
      <c r="Q17" s="44">
        <v>-474037593</v>
      </c>
    </row>
    <row r="18" spans="1:17" ht="21" x14ac:dyDescent="0.55000000000000004">
      <c r="A18" s="30" t="s">
        <v>29</v>
      </c>
      <c r="B18" s="31"/>
      <c r="C18" s="44">
        <v>1775000</v>
      </c>
      <c r="D18" s="44"/>
      <c r="E18" s="44">
        <v>20432200725</v>
      </c>
      <c r="F18" s="44"/>
      <c r="G18" s="44">
        <v>18607771057</v>
      </c>
      <c r="H18" s="44"/>
      <c r="I18" s="44">
        <v>1824429668</v>
      </c>
      <c r="J18" s="44"/>
      <c r="K18" s="44">
        <v>1775000</v>
      </c>
      <c r="L18" s="44"/>
      <c r="M18" s="44">
        <v>20432200725</v>
      </c>
      <c r="N18" s="44"/>
      <c r="O18" s="44">
        <v>21918802500</v>
      </c>
      <c r="P18" s="44"/>
      <c r="Q18" s="44">
        <v>-1486601775</v>
      </c>
    </row>
    <row r="19" spans="1:17" ht="21" x14ac:dyDescent="0.55000000000000004">
      <c r="A19" s="30" t="s">
        <v>25</v>
      </c>
      <c r="B19" s="31"/>
      <c r="C19" s="44">
        <v>544352</v>
      </c>
      <c r="D19" s="44"/>
      <c r="E19" s="44">
        <v>1412846318</v>
      </c>
      <c r="F19" s="44"/>
      <c r="G19" s="44">
        <v>1558405744</v>
      </c>
      <c r="H19" s="44"/>
      <c r="I19" s="44">
        <v>-145559425</v>
      </c>
      <c r="J19" s="44"/>
      <c r="K19" s="44">
        <v>544352</v>
      </c>
      <c r="L19" s="44"/>
      <c r="M19" s="44">
        <v>1412846318</v>
      </c>
      <c r="N19" s="44"/>
      <c r="O19" s="44">
        <v>1638490483</v>
      </c>
      <c r="P19" s="44"/>
      <c r="Q19" s="44">
        <v>-225644164</v>
      </c>
    </row>
    <row r="20" spans="1:17" ht="21" x14ac:dyDescent="0.55000000000000004">
      <c r="A20" s="30" t="s">
        <v>23</v>
      </c>
      <c r="B20" s="31"/>
      <c r="C20" s="44">
        <v>700000</v>
      </c>
      <c r="D20" s="44"/>
      <c r="E20" s="44">
        <v>42418101600</v>
      </c>
      <c r="F20" s="44"/>
      <c r="G20" s="44">
        <v>47560322250</v>
      </c>
      <c r="H20" s="44"/>
      <c r="I20" s="44">
        <v>-5142220650</v>
      </c>
      <c r="J20" s="44"/>
      <c r="K20" s="44">
        <v>700000</v>
      </c>
      <c r="L20" s="44"/>
      <c r="M20" s="44">
        <v>42418101600</v>
      </c>
      <c r="N20" s="44"/>
      <c r="O20" s="44">
        <v>44609981850</v>
      </c>
      <c r="P20" s="44"/>
      <c r="Q20" s="44">
        <v>-2191880250</v>
      </c>
    </row>
    <row r="21" spans="1:17" ht="21" x14ac:dyDescent="0.55000000000000004">
      <c r="A21" s="30" t="s">
        <v>24</v>
      </c>
      <c r="B21" s="31"/>
      <c r="C21" s="44">
        <v>500000</v>
      </c>
      <c r="D21" s="44"/>
      <c r="E21" s="44">
        <v>39707327250</v>
      </c>
      <c r="F21" s="44"/>
      <c r="G21" s="44">
        <v>41014503000</v>
      </c>
      <c r="H21" s="44"/>
      <c r="I21" s="44">
        <v>-1307175750</v>
      </c>
      <c r="J21" s="44"/>
      <c r="K21" s="44">
        <v>500000</v>
      </c>
      <c r="L21" s="44"/>
      <c r="M21" s="44">
        <v>39707327250</v>
      </c>
      <c r="N21" s="44"/>
      <c r="O21" s="44">
        <v>33539247000</v>
      </c>
      <c r="P21" s="44"/>
      <c r="Q21" s="44">
        <v>6168080250</v>
      </c>
    </row>
    <row r="22" spans="1:17" ht="21" x14ac:dyDescent="0.55000000000000004">
      <c r="A22" s="30" t="s">
        <v>32</v>
      </c>
      <c r="B22" s="31"/>
      <c r="C22" s="44">
        <v>26238</v>
      </c>
      <c r="D22" s="44"/>
      <c r="E22" s="44">
        <v>239431694</v>
      </c>
      <c r="F22" s="44"/>
      <c r="G22" s="44">
        <v>277250425</v>
      </c>
      <c r="H22" s="44"/>
      <c r="I22" s="44">
        <v>-37818730</v>
      </c>
      <c r="J22" s="44"/>
      <c r="K22" s="44">
        <v>26238</v>
      </c>
      <c r="L22" s="44"/>
      <c r="M22" s="44">
        <v>239431694</v>
      </c>
      <c r="N22" s="44"/>
      <c r="O22" s="44">
        <v>242561520</v>
      </c>
      <c r="P22" s="44"/>
      <c r="Q22" s="44">
        <v>-3129825</v>
      </c>
    </row>
    <row r="23" spans="1:17" ht="21" x14ac:dyDescent="0.55000000000000004">
      <c r="A23" s="30" t="s">
        <v>27</v>
      </c>
      <c r="B23" s="31"/>
      <c r="C23" s="44">
        <v>85000</v>
      </c>
      <c r="D23" s="44"/>
      <c r="E23" s="44">
        <v>923522152</v>
      </c>
      <c r="F23" s="44"/>
      <c r="G23" s="44">
        <v>1106874675</v>
      </c>
      <c r="H23" s="44"/>
      <c r="I23" s="44">
        <v>-183352522</v>
      </c>
      <c r="J23" s="44"/>
      <c r="K23" s="44">
        <v>85000</v>
      </c>
      <c r="L23" s="44"/>
      <c r="M23" s="44">
        <v>923522152</v>
      </c>
      <c r="N23" s="44"/>
      <c r="O23" s="44">
        <v>1032519735</v>
      </c>
      <c r="P23" s="44"/>
      <c r="Q23" s="44">
        <v>-108997582</v>
      </c>
    </row>
    <row r="24" spans="1:17" ht="21" x14ac:dyDescent="0.55000000000000004">
      <c r="A24" s="30" t="s">
        <v>19</v>
      </c>
      <c r="B24" s="31"/>
      <c r="C24" s="44">
        <v>242500</v>
      </c>
      <c r="D24" s="44"/>
      <c r="E24" s="44">
        <v>1010029353</v>
      </c>
      <c r="F24" s="44"/>
      <c r="G24" s="44">
        <v>1043777351</v>
      </c>
      <c r="H24" s="44"/>
      <c r="I24" s="44">
        <v>-33747997</v>
      </c>
      <c r="J24" s="44"/>
      <c r="K24" s="44">
        <v>242500</v>
      </c>
      <c r="L24" s="44"/>
      <c r="M24" s="44">
        <v>1010029353</v>
      </c>
      <c r="N24" s="44"/>
      <c r="O24" s="44">
        <v>961817928</v>
      </c>
      <c r="P24" s="44"/>
      <c r="Q24" s="44">
        <v>48211425</v>
      </c>
    </row>
    <row r="25" spans="1:17" ht="21" x14ac:dyDescent="0.55000000000000004">
      <c r="A25" s="30" t="s">
        <v>17</v>
      </c>
      <c r="B25" s="31"/>
      <c r="C25" s="44">
        <v>830000</v>
      </c>
      <c r="D25" s="44"/>
      <c r="E25" s="44">
        <v>2178162360</v>
      </c>
      <c r="F25" s="44"/>
      <c r="G25" s="44">
        <v>2392678350</v>
      </c>
      <c r="H25" s="44"/>
      <c r="I25" s="44">
        <v>-214515990</v>
      </c>
      <c r="J25" s="44"/>
      <c r="K25" s="44">
        <v>830000</v>
      </c>
      <c r="L25" s="44"/>
      <c r="M25" s="44">
        <v>2178162360</v>
      </c>
      <c r="N25" s="44"/>
      <c r="O25" s="44">
        <v>2351425275</v>
      </c>
      <c r="P25" s="44"/>
      <c r="Q25" s="44">
        <v>-173262915</v>
      </c>
    </row>
    <row r="26" spans="1:17" ht="21" x14ac:dyDescent="0.55000000000000004">
      <c r="A26" s="30" t="s">
        <v>18</v>
      </c>
      <c r="B26" s="31"/>
      <c r="C26" s="44">
        <v>350000</v>
      </c>
      <c r="D26" s="44"/>
      <c r="E26" s="44">
        <v>810647775</v>
      </c>
      <c r="F26" s="44"/>
      <c r="G26" s="44">
        <v>935898075</v>
      </c>
      <c r="H26" s="44"/>
      <c r="I26" s="44">
        <v>-125250300</v>
      </c>
      <c r="J26" s="44"/>
      <c r="K26" s="44">
        <v>350000</v>
      </c>
      <c r="L26" s="44"/>
      <c r="M26" s="44">
        <v>810647775</v>
      </c>
      <c r="N26" s="44"/>
      <c r="O26" s="44">
        <v>908064675</v>
      </c>
      <c r="P26" s="44"/>
      <c r="Q26" s="44">
        <v>-97416900</v>
      </c>
    </row>
    <row r="27" spans="1:17" ht="21" x14ac:dyDescent="0.55000000000000004">
      <c r="A27" s="30" t="s">
        <v>20</v>
      </c>
      <c r="B27" s="31"/>
      <c r="C27" s="44">
        <v>390500</v>
      </c>
      <c r="D27" s="44"/>
      <c r="E27" s="44">
        <v>1017022495</v>
      </c>
      <c r="F27" s="44"/>
      <c r="G27" s="44">
        <v>1222756053</v>
      </c>
      <c r="H27" s="44"/>
      <c r="I27" s="44">
        <v>-205733557</v>
      </c>
      <c r="J27" s="44"/>
      <c r="K27" s="44">
        <v>390500</v>
      </c>
      <c r="L27" s="44"/>
      <c r="M27" s="44">
        <v>1017022495</v>
      </c>
      <c r="N27" s="44"/>
      <c r="O27" s="44">
        <v>1312036654</v>
      </c>
      <c r="P27" s="44"/>
      <c r="Q27" s="44">
        <v>-295014158</v>
      </c>
    </row>
    <row r="28" spans="1:17" ht="21" x14ac:dyDescent="0.55000000000000004">
      <c r="A28" s="30" t="s">
        <v>34</v>
      </c>
      <c r="B28" s="31"/>
      <c r="C28" s="44">
        <v>17396511</v>
      </c>
      <c r="D28" s="44"/>
      <c r="E28" s="44">
        <v>84908638639</v>
      </c>
      <c r="F28" s="44"/>
      <c r="G28" s="44">
        <v>86465008797</v>
      </c>
      <c r="H28" s="44"/>
      <c r="I28" s="44">
        <v>-1556370157</v>
      </c>
      <c r="J28" s="44"/>
      <c r="K28" s="44">
        <v>17396511</v>
      </c>
      <c r="L28" s="44"/>
      <c r="M28" s="44">
        <v>84908638639</v>
      </c>
      <c r="N28" s="44"/>
      <c r="O28" s="44">
        <v>96322019800</v>
      </c>
      <c r="P28" s="44"/>
      <c r="Q28" s="44">
        <v>-11413381160</v>
      </c>
    </row>
    <row r="29" spans="1:17" ht="21" x14ac:dyDescent="0.55000000000000004">
      <c r="A29" s="30" t="s">
        <v>26</v>
      </c>
      <c r="B29" s="31"/>
      <c r="C29" s="44">
        <v>6734784</v>
      </c>
      <c r="D29" s="44"/>
      <c r="E29" s="44">
        <v>36921336874</v>
      </c>
      <c r="F29" s="44"/>
      <c r="G29" s="44">
        <v>38092911480</v>
      </c>
      <c r="H29" s="44"/>
      <c r="I29" s="44">
        <v>-1171574605</v>
      </c>
      <c r="J29" s="44"/>
      <c r="K29" s="44">
        <v>6734784</v>
      </c>
      <c r="L29" s="44"/>
      <c r="M29" s="44">
        <v>36921336874</v>
      </c>
      <c r="N29" s="44"/>
      <c r="O29" s="44">
        <v>36549230400</v>
      </c>
      <c r="P29" s="44"/>
      <c r="Q29" s="44">
        <v>372106474</v>
      </c>
    </row>
    <row r="30" spans="1:17" ht="21" x14ac:dyDescent="0.55000000000000004">
      <c r="A30" s="30" t="s">
        <v>15</v>
      </c>
      <c r="B30" s="31"/>
      <c r="C30" s="44">
        <v>100000</v>
      </c>
      <c r="D30" s="44"/>
      <c r="E30" s="44">
        <v>3342890745</v>
      </c>
      <c r="F30" s="44"/>
      <c r="G30" s="44">
        <v>3449154690</v>
      </c>
      <c r="H30" s="44"/>
      <c r="I30" s="44">
        <v>-106263945</v>
      </c>
      <c r="J30" s="44"/>
      <c r="K30" s="44">
        <v>100000</v>
      </c>
      <c r="L30" s="44"/>
      <c r="M30" s="44">
        <v>3342890745</v>
      </c>
      <c r="N30" s="44"/>
      <c r="O30" s="44">
        <v>3613272345</v>
      </c>
      <c r="P30" s="44"/>
      <c r="Q30" s="44">
        <v>-270381600</v>
      </c>
    </row>
    <row r="31" spans="1:17" ht="21" x14ac:dyDescent="0.55000000000000004">
      <c r="A31" s="30" t="s">
        <v>14</v>
      </c>
      <c r="B31" s="31"/>
      <c r="C31" s="44">
        <v>6290000</v>
      </c>
      <c r="D31" s="44"/>
      <c r="E31" s="44">
        <v>130785100816</v>
      </c>
      <c r="F31" s="44"/>
      <c r="G31" s="44">
        <v>129678395130</v>
      </c>
      <c r="H31" s="44"/>
      <c r="I31" s="44">
        <v>1106705686</v>
      </c>
      <c r="J31" s="44"/>
      <c r="K31" s="44">
        <v>6290000</v>
      </c>
      <c r="L31" s="44"/>
      <c r="M31" s="44">
        <v>130785100816</v>
      </c>
      <c r="N31" s="44"/>
      <c r="O31" s="44">
        <v>135368237925</v>
      </c>
      <c r="P31" s="44"/>
      <c r="Q31" s="44">
        <v>-4583137108</v>
      </c>
    </row>
    <row r="32" spans="1:17" ht="21" x14ac:dyDescent="0.55000000000000004">
      <c r="A32" s="30" t="s">
        <v>33</v>
      </c>
      <c r="B32" s="31"/>
      <c r="C32" s="44">
        <v>15706</v>
      </c>
      <c r="D32" s="44"/>
      <c r="E32" s="44">
        <v>266818467</v>
      </c>
      <c r="F32" s="44"/>
      <c r="G32" s="44">
        <v>265257212</v>
      </c>
      <c r="H32" s="44"/>
      <c r="I32" s="44">
        <v>1561255</v>
      </c>
      <c r="J32" s="44"/>
      <c r="K32" s="44">
        <v>15706</v>
      </c>
      <c r="L32" s="44"/>
      <c r="M32" s="44">
        <v>266818467</v>
      </c>
      <c r="N32" s="44"/>
      <c r="O32" s="44">
        <v>265569463</v>
      </c>
      <c r="P32" s="44"/>
      <c r="Q32" s="44">
        <v>1249004</v>
      </c>
    </row>
    <row r="33" spans="1:17" ht="21" x14ac:dyDescent="0.55000000000000004">
      <c r="A33" s="30" t="s">
        <v>67</v>
      </c>
      <c r="B33" s="31"/>
      <c r="C33" s="44">
        <v>100830</v>
      </c>
      <c r="D33" s="44"/>
      <c r="E33" s="44">
        <v>135927632537</v>
      </c>
      <c r="F33" s="44"/>
      <c r="G33" s="44">
        <v>134079840999</v>
      </c>
      <c r="H33" s="44"/>
      <c r="I33" s="44">
        <v>1847791538</v>
      </c>
      <c r="J33" s="44"/>
      <c r="K33" s="44">
        <v>100830</v>
      </c>
      <c r="L33" s="44"/>
      <c r="M33" s="44">
        <v>135927632537</v>
      </c>
      <c r="N33" s="44"/>
      <c r="O33" s="44">
        <v>132291655644</v>
      </c>
      <c r="P33" s="44"/>
      <c r="Q33" s="44">
        <v>3635976893</v>
      </c>
    </row>
    <row r="34" spans="1:17" ht="21" x14ac:dyDescent="0.55000000000000004">
      <c r="A34" s="30" t="s">
        <v>152</v>
      </c>
      <c r="B34" s="31"/>
      <c r="C34" s="44">
        <v>575000</v>
      </c>
      <c r="D34" s="44"/>
      <c r="E34" s="44">
        <v>572596198125</v>
      </c>
      <c r="F34" s="44"/>
      <c r="G34" s="44">
        <v>584669009531</v>
      </c>
      <c r="H34" s="44"/>
      <c r="I34" s="44">
        <v>-12072811406</v>
      </c>
      <c r="J34" s="44"/>
      <c r="K34" s="44">
        <v>575000</v>
      </c>
      <c r="L34" s="44"/>
      <c r="M34" s="44">
        <v>572596198125</v>
      </c>
      <c r="N34" s="44"/>
      <c r="O34" s="44">
        <v>566395000000</v>
      </c>
      <c r="P34" s="44"/>
      <c r="Q34" s="44">
        <v>6201198125</v>
      </c>
    </row>
    <row r="35" spans="1:17" ht="21" x14ac:dyDescent="0.55000000000000004">
      <c r="A35" s="30" t="s">
        <v>61</v>
      </c>
      <c r="B35" s="31"/>
      <c r="C35" s="44">
        <v>7500</v>
      </c>
      <c r="D35" s="44"/>
      <c r="E35" s="44">
        <v>7239112672</v>
      </c>
      <c r="F35" s="44"/>
      <c r="G35" s="44">
        <v>7167455663</v>
      </c>
      <c r="H35" s="44"/>
      <c r="I35" s="44">
        <v>71657009</v>
      </c>
      <c r="J35" s="44"/>
      <c r="K35" s="44">
        <v>7500</v>
      </c>
      <c r="L35" s="44"/>
      <c r="M35" s="44">
        <v>7239112672</v>
      </c>
      <c r="N35" s="44"/>
      <c r="O35" s="44">
        <v>7167455663</v>
      </c>
      <c r="P35" s="44"/>
      <c r="Q35" s="44">
        <v>71657009</v>
      </c>
    </row>
    <row r="36" spans="1:17" ht="21" x14ac:dyDescent="0.55000000000000004">
      <c r="A36" s="30" t="s">
        <v>50</v>
      </c>
      <c r="B36" s="31"/>
      <c r="C36" s="44">
        <v>911000</v>
      </c>
      <c r="D36" s="44"/>
      <c r="E36" s="44">
        <v>910834881250</v>
      </c>
      <c r="F36" s="44"/>
      <c r="G36" s="44">
        <v>910817740577</v>
      </c>
      <c r="H36" s="44"/>
      <c r="I36" s="44">
        <v>17140673</v>
      </c>
      <c r="J36" s="44"/>
      <c r="K36" s="44">
        <v>911000</v>
      </c>
      <c r="L36" s="44"/>
      <c r="M36" s="44">
        <v>910834881250</v>
      </c>
      <c r="N36" s="44"/>
      <c r="O36" s="44">
        <v>895078503830</v>
      </c>
      <c r="P36" s="44"/>
      <c r="Q36" s="44">
        <v>15756377420</v>
      </c>
    </row>
    <row r="37" spans="1:17" ht="21" x14ac:dyDescent="0.55000000000000004">
      <c r="A37" s="30" t="s">
        <v>53</v>
      </c>
      <c r="B37" s="31"/>
      <c r="C37" s="44">
        <v>47943</v>
      </c>
      <c r="D37" s="44"/>
      <c r="E37" s="44">
        <v>29958943957</v>
      </c>
      <c r="F37" s="44"/>
      <c r="G37" s="44">
        <v>29479552919</v>
      </c>
      <c r="H37" s="44"/>
      <c r="I37" s="44">
        <v>479391038</v>
      </c>
      <c r="J37" s="44"/>
      <c r="K37" s="44">
        <v>47943</v>
      </c>
      <c r="L37" s="44"/>
      <c r="M37" s="44">
        <v>29958943957</v>
      </c>
      <c r="N37" s="44"/>
      <c r="O37" s="44">
        <v>28952323440</v>
      </c>
      <c r="P37" s="44"/>
      <c r="Q37" s="44">
        <v>1006620517</v>
      </c>
    </row>
    <row r="38" spans="1:17" ht="21" x14ac:dyDescent="0.55000000000000004">
      <c r="A38" s="30" t="s">
        <v>151</v>
      </c>
      <c r="B38" s="31"/>
      <c r="C38" s="44">
        <v>500000</v>
      </c>
      <c r="D38" s="44"/>
      <c r="E38" s="44">
        <v>497409828125</v>
      </c>
      <c r="F38" s="44"/>
      <c r="G38" s="44">
        <v>499906875453</v>
      </c>
      <c r="H38" s="44"/>
      <c r="I38" s="44">
        <v>-2497047328</v>
      </c>
      <c r="J38" s="44"/>
      <c r="K38" s="44">
        <v>500000</v>
      </c>
      <c r="L38" s="44"/>
      <c r="M38" s="44">
        <v>497409828125</v>
      </c>
      <c r="N38" s="44"/>
      <c r="O38" s="44">
        <v>499909375000</v>
      </c>
      <c r="P38" s="44"/>
      <c r="Q38" s="44">
        <v>-2499546875</v>
      </c>
    </row>
    <row r="39" spans="1:17" ht="21" x14ac:dyDescent="0.55000000000000004">
      <c r="A39" s="30" t="s">
        <v>64</v>
      </c>
      <c r="B39" s="31"/>
      <c r="C39" s="44">
        <v>0</v>
      </c>
      <c r="D39" s="44"/>
      <c r="E39" s="44">
        <v>0</v>
      </c>
      <c r="F39" s="44"/>
      <c r="G39" s="44">
        <v>0</v>
      </c>
      <c r="H39" s="44"/>
      <c r="I39" s="44">
        <v>0</v>
      </c>
      <c r="J39" s="44"/>
      <c r="K39" s="44">
        <v>790029</v>
      </c>
      <c r="L39" s="44"/>
      <c r="M39" s="44">
        <v>711687112326</v>
      </c>
      <c r="N39" s="44"/>
      <c r="O39" s="44">
        <v>696713927598</v>
      </c>
      <c r="P39" s="44"/>
      <c r="Q39" s="44">
        <v>14973184728</v>
      </c>
    </row>
    <row r="40" spans="1:17" ht="21.75" thickBot="1" x14ac:dyDescent="0.6">
      <c r="A40" s="8" t="s">
        <v>160</v>
      </c>
      <c r="C40" s="48"/>
      <c r="D40" s="44"/>
      <c r="E40" s="49">
        <f>SUM(E8:E39)</f>
        <v>2786418128719</v>
      </c>
      <c r="F40" s="44"/>
      <c r="G40" s="49">
        <f>SUM(G8:G39)</f>
        <v>2817566680044</v>
      </c>
      <c r="H40" s="44"/>
      <c r="I40" s="49">
        <f>SUM(I8:I39)</f>
        <v>-31148551309</v>
      </c>
      <c r="J40" s="44"/>
      <c r="K40" s="49">
        <f>SUM(K8:K39)</f>
        <v>56803454</v>
      </c>
      <c r="L40" s="44"/>
      <c r="M40" s="49">
        <f>SUM(M8:M39)</f>
        <v>3498105241045</v>
      </c>
      <c r="N40" s="44"/>
      <c r="O40" s="49">
        <f>SUM(O8:O39)</f>
        <v>3475477904207</v>
      </c>
      <c r="P40" s="44"/>
      <c r="Q40" s="49">
        <f>SUM(Q8:Q39)</f>
        <v>22627336852</v>
      </c>
    </row>
    <row r="41" spans="1:17" ht="19.5" thickTop="1" x14ac:dyDescent="0.45"/>
  </sheetData>
  <sheetProtection password="D87C" sheet="1" objects="1" scenarios="1" selectLockedCells="1" autoFilter="0" selectUnlockedCells="1"/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  <pageSetup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view="pageBreakPreview" zoomScaleNormal="100" zoomScaleSheetLayoutView="100" workbookViewId="0">
      <selection activeCell="A4" sqref="A4:Q4"/>
    </sheetView>
  </sheetViews>
  <sheetFormatPr defaultRowHeight="18.75" x14ac:dyDescent="0.45"/>
  <cols>
    <col min="1" max="1" width="30.85546875" style="3" bestFit="1" customWidth="1"/>
    <col min="2" max="2" width="1" style="3" customWidth="1"/>
    <col min="3" max="3" width="9.85546875" style="3" bestFit="1" customWidth="1"/>
    <col min="4" max="4" width="1" style="3" customWidth="1"/>
    <col min="5" max="5" width="18.5703125" style="3" bestFit="1" customWidth="1"/>
    <col min="6" max="6" width="1" style="3" customWidth="1"/>
    <col min="7" max="7" width="18.140625" style="3" bestFit="1" customWidth="1"/>
    <col min="8" max="8" width="1" style="3" customWidth="1"/>
    <col min="9" max="9" width="22" style="3" bestFit="1" customWidth="1"/>
    <col min="10" max="10" width="1" style="3" customWidth="1"/>
    <col min="11" max="11" width="9.85546875" style="3" bestFit="1" customWidth="1"/>
    <col min="12" max="12" width="1" style="3" customWidth="1"/>
    <col min="13" max="13" width="21.140625" style="3" bestFit="1" customWidth="1"/>
    <col min="14" max="14" width="1" style="3" customWidth="1"/>
    <col min="15" max="15" width="18.140625" style="3" bestFit="1" customWidth="1"/>
    <col min="16" max="16" width="1" style="3" customWidth="1"/>
    <col min="17" max="17" width="23.42578125" style="3" bestFit="1" customWidth="1"/>
    <col min="18" max="18" width="1" style="3" customWidth="1"/>
    <col min="19" max="19" width="9.140625" style="3" customWidth="1"/>
    <col min="20" max="24" width="9.140625" style="3"/>
    <col min="25" max="25" width="19.5703125" style="3" customWidth="1"/>
    <col min="26" max="16384" width="9.140625" style="3"/>
  </cols>
  <sheetData>
    <row r="2" spans="1:17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21" x14ac:dyDescent="0.45">
      <c r="A3" s="51" t="s">
        <v>131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21" x14ac:dyDescent="0.45">
      <c r="A4" s="51" t="s">
        <v>173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ht="21" x14ac:dyDescent="0.45">
      <c r="A6" s="65" t="s">
        <v>2</v>
      </c>
      <c r="B6" s="17"/>
      <c r="C6" s="64" t="s">
        <v>133</v>
      </c>
      <c r="D6" s="64" t="s">
        <v>133</v>
      </c>
      <c r="E6" s="64" t="s">
        <v>133</v>
      </c>
      <c r="F6" s="64" t="s">
        <v>133</v>
      </c>
      <c r="G6" s="64" t="s">
        <v>133</v>
      </c>
      <c r="H6" s="64" t="s">
        <v>133</v>
      </c>
      <c r="I6" s="64" t="s">
        <v>133</v>
      </c>
      <c r="J6" s="17"/>
      <c r="K6" s="64" t="s">
        <v>134</v>
      </c>
      <c r="L6" s="64" t="s">
        <v>134</v>
      </c>
      <c r="M6" s="64" t="s">
        <v>134</v>
      </c>
      <c r="N6" s="64" t="s">
        <v>134</v>
      </c>
      <c r="O6" s="64" t="s">
        <v>134</v>
      </c>
      <c r="P6" s="64" t="s">
        <v>134</v>
      </c>
      <c r="Q6" s="64" t="s">
        <v>134</v>
      </c>
    </row>
    <row r="7" spans="1:17" ht="21" x14ac:dyDescent="0.45">
      <c r="A7" s="64" t="s">
        <v>2</v>
      </c>
      <c r="B7" s="17"/>
      <c r="C7" s="18" t="s">
        <v>6</v>
      </c>
      <c r="D7" s="17"/>
      <c r="E7" s="18" t="s">
        <v>148</v>
      </c>
      <c r="F7" s="17"/>
      <c r="G7" s="18" t="s">
        <v>149</v>
      </c>
      <c r="H7" s="17"/>
      <c r="I7" s="18" t="s">
        <v>153</v>
      </c>
      <c r="J7" s="17"/>
      <c r="K7" s="18" t="s">
        <v>6</v>
      </c>
      <c r="L7" s="17"/>
      <c r="M7" s="18" t="s">
        <v>148</v>
      </c>
      <c r="N7" s="17"/>
      <c r="O7" s="18" t="s">
        <v>149</v>
      </c>
      <c r="P7" s="17"/>
      <c r="Q7" s="19" t="s">
        <v>153</v>
      </c>
    </row>
    <row r="8" spans="1:17" ht="21" x14ac:dyDescent="0.55000000000000004">
      <c r="A8" s="7" t="s">
        <v>47</v>
      </c>
      <c r="C8" s="35">
        <v>0</v>
      </c>
      <c r="E8" s="35">
        <v>0</v>
      </c>
      <c r="G8" s="35">
        <v>0</v>
      </c>
      <c r="I8" s="35">
        <v>0</v>
      </c>
      <c r="K8" s="3">
        <v>150000</v>
      </c>
      <c r="M8" s="3">
        <v>155521806570</v>
      </c>
      <c r="O8" s="3">
        <v>149972812500</v>
      </c>
      <c r="Q8" s="3">
        <v>5548994070</v>
      </c>
    </row>
    <row r="9" spans="1:17" ht="21" x14ac:dyDescent="0.55000000000000004">
      <c r="A9" s="7" t="s">
        <v>154</v>
      </c>
      <c r="C9" s="35">
        <v>0</v>
      </c>
      <c r="E9" s="35">
        <v>0</v>
      </c>
      <c r="G9" s="35">
        <v>0</v>
      </c>
      <c r="I9" s="35">
        <v>0</v>
      </c>
      <c r="K9" s="3">
        <v>403700</v>
      </c>
      <c r="M9" s="3">
        <v>411754000000</v>
      </c>
      <c r="O9" s="3">
        <v>411699365962</v>
      </c>
      <c r="Q9" s="3">
        <v>54634038</v>
      </c>
    </row>
    <row r="10" spans="1:17" ht="21.75" thickBot="1" x14ac:dyDescent="0.6">
      <c r="A10" s="8" t="s">
        <v>160</v>
      </c>
      <c r="C10" s="42">
        <f>SUM(C8:C9)</f>
        <v>0</v>
      </c>
      <c r="E10" s="42">
        <f>SUM(E8:E9)</f>
        <v>0</v>
      </c>
      <c r="G10" s="42">
        <f>SUM(G8:G9)</f>
        <v>0</v>
      </c>
      <c r="I10" s="42">
        <f>SUM(I8:I9)</f>
        <v>0</v>
      </c>
      <c r="J10" s="9"/>
      <c r="K10" s="10">
        <f>SUM(K8:K9)</f>
        <v>553700</v>
      </c>
      <c r="M10" s="10">
        <f>SUM(M8:M9)</f>
        <v>567275806570</v>
      </c>
      <c r="N10" s="9"/>
      <c r="O10" s="10">
        <f>SUM(O8:O9)</f>
        <v>561672178462</v>
      </c>
      <c r="Q10" s="10">
        <f>SUM(Q8:Q9)</f>
        <v>5603628108</v>
      </c>
    </row>
    <row r="11" spans="1:17" ht="19.5" thickTop="1" x14ac:dyDescent="0.45"/>
  </sheetData>
  <sheetProtection password="D87C" sheet="1" objects="1" scenarios="1" selectLockedCells="1" autoFilter="0" selectUnlockedCells="1"/>
  <mergeCells count="6">
    <mergeCell ref="A4:Q4"/>
    <mergeCell ref="A3:Q3"/>
    <mergeCell ref="A2:Q2"/>
    <mergeCell ref="K6:Q6"/>
    <mergeCell ref="A6:A7"/>
    <mergeCell ref="C6:I6"/>
  </mergeCells>
  <pageMargins left="0.7" right="0.7" top="0.75" bottom="0.75" header="0.3" footer="0.3"/>
  <pageSetup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4"/>
  <sheetViews>
    <sheetView rightToLeft="1" view="pageBreakPreview" topLeftCell="A19" zoomScaleNormal="100" zoomScaleSheetLayoutView="100" workbookViewId="0">
      <selection activeCell="O8" sqref="O8:S33"/>
    </sheetView>
  </sheetViews>
  <sheetFormatPr defaultRowHeight="18.75" x14ac:dyDescent="0.45"/>
  <cols>
    <col min="1" max="1" width="27" style="3" bestFit="1" customWidth="1"/>
    <col min="2" max="2" width="1" style="3" customWidth="1"/>
    <col min="3" max="3" width="16" style="3" bestFit="1" customWidth="1"/>
    <col min="4" max="4" width="1" style="3" customWidth="1"/>
    <col min="5" max="5" width="17.7109375" style="3" bestFit="1" customWidth="1"/>
    <col min="6" max="6" width="1" style="3" customWidth="1"/>
    <col min="7" max="7" width="6.5703125" style="3" bestFit="1" customWidth="1"/>
    <col min="8" max="8" width="1" style="3" customWidth="1"/>
    <col min="9" max="9" width="17.7109375" style="3" bestFit="1" customWidth="1"/>
    <col min="10" max="10" width="1" style="3" customWidth="1"/>
    <col min="11" max="11" width="8.28515625" style="26" bestFit="1" customWidth="1"/>
    <col min="12" max="12" width="1" style="3" customWidth="1"/>
    <col min="13" max="13" width="16" style="3" bestFit="1" customWidth="1"/>
    <col min="14" max="14" width="1" style="3" customWidth="1"/>
    <col min="15" max="15" width="16.7109375" style="3" bestFit="1" customWidth="1"/>
    <col min="16" max="16" width="1" style="3" customWidth="1"/>
    <col min="17" max="17" width="6.5703125" style="3" bestFit="1" customWidth="1"/>
    <col min="18" max="18" width="1" style="3" customWidth="1"/>
    <col min="19" max="19" width="16.7109375" style="3" bestFit="1" customWidth="1"/>
    <col min="20" max="20" width="1" style="3" customWidth="1"/>
    <col min="21" max="21" width="8.28515625" style="3" bestFit="1" customWidth="1"/>
    <col min="22" max="22" width="1" style="3" customWidth="1"/>
    <col min="23" max="23" width="9.140625" style="3" customWidth="1"/>
    <col min="24" max="24" width="9.140625" style="3"/>
    <col min="25" max="25" width="19.5703125" style="3" customWidth="1"/>
    <col min="26" max="16384" width="9.140625" style="3"/>
  </cols>
  <sheetData>
    <row r="2" spans="1:21" ht="21" x14ac:dyDescent="0.4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21" x14ac:dyDescent="0.45">
      <c r="A3" s="51" t="s">
        <v>131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21" x14ac:dyDescent="0.45">
      <c r="A4" s="51" t="s">
        <v>173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6" spans="1:21" ht="21" x14ac:dyDescent="0.45">
      <c r="A6" s="60" t="s">
        <v>2</v>
      </c>
      <c r="C6" s="61" t="s">
        <v>133</v>
      </c>
      <c r="D6" s="61" t="s">
        <v>133</v>
      </c>
      <c r="E6" s="61" t="s">
        <v>133</v>
      </c>
      <c r="F6" s="61" t="s">
        <v>133</v>
      </c>
      <c r="G6" s="61" t="s">
        <v>133</v>
      </c>
      <c r="H6" s="61" t="s">
        <v>133</v>
      </c>
      <c r="I6" s="61" t="s">
        <v>133</v>
      </c>
      <c r="J6" s="61" t="s">
        <v>133</v>
      </c>
      <c r="K6" s="61" t="s">
        <v>133</v>
      </c>
      <c r="M6" s="61" t="s">
        <v>134</v>
      </c>
      <c r="N6" s="61" t="s">
        <v>134</v>
      </c>
      <c r="O6" s="61" t="s">
        <v>134</v>
      </c>
      <c r="P6" s="61" t="s">
        <v>134</v>
      </c>
      <c r="Q6" s="61" t="s">
        <v>134</v>
      </c>
      <c r="R6" s="61" t="s">
        <v>134</v>
      </c>
      <c r="S6" s="61" t="s">
        <v>134</v>
      </c>
      <c r="T6" s="61" t="s">
        <v>134</v>
      </c>
      <c r="U6" s="61" t="s">
        <v>134</v>
      </c>
    </row>
    <row r="7" spans="1:21" ht="63" x14ac:dyDescent="0.45">
      <c r="A7" s="61" t="s">
        <v>2</v>
      </c>
      <c r="B7" s="15"/>
      <c r="C7" s="16" t="s">
        <v>155</v>
      </c>
      <c r="D7" s="15"/>
      <c r="E7" s="16" t="s">
        <v>156</v>
      </c>
      <c r="F7" s="15"/>
      <c r="G7" s="16" t="s">
        <v>157</v>
      </c>
      <c r="H7" s="15"/>
      <c r="I7" s="16" t="s">
        <v>79</v>
      </c>
      <c r="J7" s="15"/>
      <c r="K7" s="28" t="s">
        <v>158</v>
      </c>
      <c r="L7" s="15"/>
      <c r="M7" s="16" t="s">
        <v>155</v>
      </c>
      <c r="N7" s="15"/>
      <c r="O7" s="16" t="s">
        <v>156</v>
      </c>
      <c r="P7" s="15"/>
      <c r="Q7" s="16" t="s">
        <v>157</v>
      </c>
      <c r="R7" s="15"/>
      <c r="S7" s="16" t="s">
        <v>79</v>
      </c>
      <c r="T7" s="15"/>
      <c r="U7" s="16" t="s">
        <v>158</v>
      </c>
    </row>
    <row r="8" spans="1:21" ht="21" x14ac:dyDescent="0.55000000000000004">
      <c r="A8" s="32" t="s">
        <v>34</v>
      </c>
      <c r="B8" s="33"/>
      <c r="C8" s="44">
        <v>0</v>
      </c>
      <c r="D8" s="44"/>
      <c r="E8" s="44">
        <v>-1556370157</v>
      </c>
      <c r="F8" s="44"/>
      <c r="G8" s="44">
        <v>0</v>
      </c>
      <c r="H8" s="44"/>
      <c r="I8" s="44">
        <v>-1556370157</v>
      </c>
      <c r="J8" s="33"/>
      <c r="K8" s="37">
        <v>-2.9100000000000001E-2</v>
      </c>
      <c r="L8" s="33"/>
      <c r="M8" s="34">
        <v>5355191037</v>
      </c>
      <c r="N8" s="33"/>
      <c r="O8" s="44">
        <v>-11413381160</v>
      </c>
      <c r="P8" s="44"/>
      <c r="Q8" s="44">
        <v>0</v>
      </c>
      <c r="R8" s="44"/>
      <c r="S8" s="44">
        <v>-6058190123</v>
      </c>
      <c r="T8" s="33"/>
      <c r="U8" s="37">
        <v>-2.98E-2</v>
      </c>
    </row>
    <row r="9" spans="1:21" ht="21" x14ac:dyDescent="0.55000000000000004">
      <c r="A9" s="32" t="s">
        <v>172</v>
      </c>
      <c r="B9" s="33"/>
      <c r="C9" s="44">
        <v>0</v>
      </c>
      <c r="D9" s="44"/>
      <c r="E9" s="44">
        <v>-1462074741</v>
      </c>
      <c r="F9" s="44"/>
      <c r="G9" s="44">
        <v>0</v>
      </c>
      <c r="H9" s="44"/>
      <c r="I9" s="44">
        <v>-1462074741</v>
      </c>
      <c r="J9" s="33"/>
      <c r="K9" s="37">
        <v>-2.7300000000000001E-2</v>
      </c>
      <c r="L9" s="33"/>
      <c r="M9" s="35">
        <v>0</v>
      </c>
      <c r="N9" s="33"/>
      <c r="O9" s="44">
        <v>-1462074741</v>
      </c>
      <c r="P9" s="44"/>
      <c r="Q9" s="44">
        <v>0</v>
      </c>
      <c r="R9" s="44"/>
      <c r="S9" s="44">
        <v>-1462074741</v>
      </c>
      <c r="T9" s="33"/>
      <c r="U9" s="37">
        <v>-7.1999999999999998E-3</v>
      </c>
    </row>
    <row r="10" spans="1:21" ht="21" x14ac:dyDescent="0.55000000000000004">
      <c r="A10" s="32" t="s">
        <v>35</v>
      </c>
      <c r="B10" s="33"/>
      <c r="C10" s="44">
        <v>0</v>
      </c>
      <c r="D10" s="44"/>
      <c r="E10" s="44">
        <v>-2009005417</v>
      </c>
      <c r="F10" s="44"/>
      <c r="G10" s="44">
        <v>0</v>
      </c>
      <c r="H10" s="44"/>
      <c r="I10" s="44">
        <v>-2009005417</v>
      </c>
      <c r="J10" s="33"/>
      <c r="K10" s="37">
        <v>-3.7499999999999999E-2</v>
      </c>
      <c r="L10" s="33"/>
      <c r="M10" s="35">
        <v>0</v>
      </c>
      <c r="N10" s="33"/>
      <c r="O10" s="44">
        <v>4338776408</v>
      </c>
      <c r="P10" s="44"/>
      <c r="Q10" s="44">
        <v>0</v>
      </c>
      <c r="R10" s="44"/>
      <c r="S10" s="44">
        <v>4338776408</v>
      </c>
      <c r="T10" s="33"/>
      <c r="U10" s="37">
        <v>2.1299999999999999E-2</v>
      </c>
    </row>
    <row r="11" spans="1:21" ht="21" x14ac:dyDescent="0.55000000000000004">
      <c r="A11" s="32" t="s">
        <v>21</v>
      </c>
      <c r="B11" s="33"/>
      <c r="C11" s="44">
        <v>0</v>
      </c>
      <c r="D11" s="44"/>
      <c r="E11" s="44">
        <v>-318966509</v>
      </c>
      <c r="F11" s="44"/>
      <c r="G11" s="44">
        <v>0</v>
      </c>
      <c r="H11" s="44"/>
      <c r="I11" s="44">
        <v>-318966509</v>
      </c>
      <c r="J11" s="33"/>
      <c r="K11" s="37">
        <v>-6.0000000000000001E-3</v>
      </c>
      <c r="L11" s="33"/>
      <c r="M11" s="35">
        <v>0</v>
      </c>
      <c r="N11" s="33"/>
      <c r="O11" s="44">
        <v>-154983727</v>
      </c>
      <c r="P11" s="44"/>
      <c r="Q11" s="44">
        <v>0</v>
      </c>
      <c r="R11" s="44"/>
      <c r="S11" s="44">
        <v>-154983727</v>
      </c>
      <c r="T11" s="33"/>
      <c r="U11" s="37">
        <v>-8.0000000000000004E-4</v>
      </c>
    </row>
    <row r="12" spans="1:21" ht="21" x14ac:dyDescent="0.55000000000000004">
      <c r="A12" s="32" t="s">
        <v>22</v>
      </c>
      <c r="B12" s="33"/>
      <c r="C12" s="44">
        <v>0</v>
      </c>
      <c r="D12" s="44"/>
      <c r="E12" s="44">
        <v>-57185707</v>
      </c>
      <c r="F12" s="44"/>
      <c r="G12" s="44">
        <v>0</v>
      </c>
      <c r="H12" s="44"/>
      <c r="I12" s="44">
        <v>-57185707</v>
      </c>
      <c r="J12" s="33"/>
      <c r="K12" s="37">
        <v>-1.1000000000000001E-3</v>
      </c>
      <c r="L12" s="33"/>
      <c r="M12" s="35">
        <v>0</v>
      </c>
      <c r="N12" s="33"/>
      <c r="O12" s="44">
        <v>-12580854</v>
      </c>
      <c r="P12" s="44"/>
      <c r="Q12" s="44">
        <v>0</v>
      </c>
      <c r="R12" s="44"/>
      <c r="S12" s="44">
        <v>-12580854</v>
      </c>
      <c r="T12" s="33"/>
      <c r="U12" s="37">
        <v>-1E-4</v>
      </c>
    </row>
    <row r="13" spans="1:21" ht="21" x14ac:dyDescent="0.55000000000000004">
      <c r="A13" s="32" t="s">
        <v>31</v>
      </c>
      <c r="B13" s="33"/>
      <c r="C13" s="44">
        <v>0</v>
      </c>
      <c r="D13" s="44"/>
      <c r="E13" s="44">
        <v>-204426382</v>
      </c>
      <c r="F13" s="44"/>
      <c r="G13" s="44">
        <v>0</v>
      </c>
      <c r="H13" s="44"/>
      <c r="I13" s="44">
        <v>-204426382</v>
      </c>
      <c r="J13" s="33"/>
      <c r="K13" s="37">
        <v>-3.8E-3</v>
      </c>
      <c r="L13" s="33"/>
      <c r="M13" s="35">
        <v>0</v>
      </c>
      <c r="N13" s="33"/>
      <c r="O13" s="44">
        <v>-292101592</v>
      </c>
      <c r="P13" s="44"/>
      <c r="Q13" s="44">
        <v>0</v>
      </c>
      <c r="R13" s="44"/>
      <c r="S13" s="44">
        <v>-292101592</v>
      </c>
      <c r="T13" s="33"/>
      <c r="U13" s="37">
        <v>-1.4E-3</v>
      </c>
    </row>
    <row r="14" spans="1:21" ht="21" x14ac:dyDescent="0.55000000000000004">
      <c r="A14" s="32" t="s">
        <v>36</v>
      </c>
      <c r="B14" s="33"/>
      <c r="C14" s="44">
        <v>0</v>
      </c>
      <c r="D14" s="44"/>
      <c r="E14" s="44">
        <v>-190935672</v>
      </c>
      <c r="F14" s="44"/>
      <c r="G14" s="44">
        <v>0</v>
      </c>
      <c r="H14" s="44"/>
      <c r="I14" s="44">
        <v>-190935672</v>
      </c>
      <c r="J14" s="33"/>
      <c r="K14" s="37">
        <v>-3.5999999999999999E-3</v>
      </c>
      <c r="L14" s="33"/>
      <c r="M14" s="35">
        <v>0</v>
      </c>
      <c r="N14" s="33"/>
      <c r="O14" s="44">
        <v>-712918087</v>
      </c>
      <c r="P14" s="44"/>
      <c r="Q14" s="44">
        <v>0</v>
      </c>
      <c r="R14" s="44"/>
      <c r="S14" s="44">
        <v>-712918087</v>
      </c>
      <c r="T14" s="33"/>
      <c r="U14" s="37">
        <v>-3.5000000000000001E-3</v>
      </c>
    </row>
    <row r="15" spans="1:21" ht="21" x14ac:dyDescent="0.55000000000000004">
      <c r="A15" s="32" t="s">
        <v>37</v>
      </c>
      <c r="B15" s="33"/>
      <c r="C15" s="44">
        <v>0</v>
      </c>
      <c r="D15" s="44"/>
      <c r="E15" s="44">
        <v>-7008050163</v>
      </c>
      <c r="F15" s="44"/>
      <c r="G15" s="44">
        <v>0</v>
      </c>
      <c r="H15" s="44"/>
      <c r="I15" s="44">
        <v>-7008050163</v>
      </c>
      <c r="J15" s="33"/>
      <c r="K15" s="37">
        <v>-0.13089999999999999</v>
      </c>
      <c r="L15" s="33"/>
      <c r="M15" s="35">
        <v>0</v>
      </c>
      <c r="N15" s="33"/>
      <c r="O15" s="44">
        <v>-2862863044</v>
      </c>
      <c r="P15" s="44"/>
      <c r="Q15" s="44">
        <v>0</v>
      </c>
      <c r="R15" s="44"/>
      <c r="S15" s="44">
        <v>-2862863044</v>
      </c>
      <c r="T15" s="33"/>
      <c r="U15" s="37">
        <v>-1.41E-2</v>
      </c>
    </row>
    <row r="16" spans="1:21" ht="21" x14ac:dyDescent="0.55000000000000004">
      <c r="A16" s="32" t="s">
        <v>30</v>
      </c>
      <c r="B16" s="33"/>
      <c r="C16" s="44">
        <v>0</v>
      </c>
      <c r="D16" s="44"/>
      <c r="E16" s="44">
        <v>-63338519</v>
      </c>
      <c r="F16" s="44"/>
      <c r="G16" s="44">
        <v>0</v>
      </c>
      <c r="H16" s="44"/>
      <c r="I16" s="44">
        <v>-63338519</v>
      </c>
      <c r="J16" s="33"/>
      <c r="K16" s="37">
        <v>-1.1999999999999999E-3</v>
      </c>
      <c r="L16" s="33"/>
      <c r="M16" s="35">
        <v>0</v>
      </c>
      <c r="N16" s="33"/>
      <c r="O16" s="44">
        <v>-432059189</v>
      </c>
      <c r="P16" s="44"/>
      <c r="Q16" s="44">
        <v>0</v>
      </c>
      <c r="R16" s="44"/>
      <c r="S16" s="44">
        <v>-432059189</v>
      </c>
      <c r="T16" s="33"/>
      <c r="U16" s="37">
        <v>-2.0999999999999999E-3</v>
      </c>
    </row>
    <row r="17" spans="1:21" ht="21" x14ac:dyDescent="0.55000000000000004">
      <c r="A17" s="32" t="s">
        <v>16</v>
      </c>
      <c r="B17" s="33"/>
      <c r="C17" s="44">
        <v>0</v>
      </c>
      <c r="D17" s="44"/>
      <c r="E17" s="44">
        <v>-112924080</v>
      </c>
      <c r="F17" s="44"/>
      <c r="G17" s="44">
        <v>0</v>
      </c>
      <c r="H17" s="44"/>
      <c r="I17" s="44">
        <v>-112924080</v>
      </c>
      <c r="J17" s="33"/>
      <c r="K17" s="37">
        <v>-2.0999999999999999E-3</v>
      </c>
      <c r="L17" s="33"/>
      <c r="M17" s="35">
        <v>0</v>
      </c>
      <c r="N17" s="33"/>
      <c r="O17" s="44">
        <v>-194088262</v>
      </c>
      <c r="P17" s="44"/>
      <c r="Q17" s="44">
        <v>0</v>
      </c>
      <c r="R17" s="44"/>
      <c r="S17" s="44">
        <v>-194088262</v>
      </c>
      <c r="T17" s="33"/>
      <c r="U17" s="37">
        <v>-1E-3</v>
      </c>
    </row>
    <row r="18" spans="1:21" ht="21" x14ac:dyDescent="0.55000000000000004">
      <c r="A18" s="32" t="s">
        <v>28</v>
      </c>
      <c r="B18" s="33"/>
      <c r="C18" s="44">
        <v>0</v>
      </c>
      <c r="D18" s="44"/>
      <c r="E18" s="44">
        <v>-270878624</v>
      </c>
      <c r="F18" s="44"/>
      <c r="G18" s="44">
        <v>0</v>
      </c>
      <c r="H18" s="44"/>
      <c r="I18" s="44">
        <v>-270878624</v>
      </c>
      <c r="J18" s="33"/>
      <c r="K18" s="37">
        <v>-5.1000000000000004E-3</v>
      </c>
      <c r="L18" s="33"/>
      <c r="M18" s="35">
        <v>0</v>
      </c>
      <c r="N18" s="33"/>
      <c r="O18" s="44">
        <v>-474037593</v>
      </c>
      <c r="P18" s="44"/>
      <c r="Q18" s="44">
        <v>0</v>
      </c>
      <c r="R18" s="44"/>
      <c r="S18" s="44">
        <v>-474037593</v>
      </c>
      <c r="T18" s="33"/>
      <c r="U18" s="37">
        <v>-2.3E-3</v>
      </c>
    </row>
    <row r="19" spans="1:21" ht="21" x14ac:dyDescent="0.55000000000000004">
      <c r="A19" s="32" t="s">
        <v>29</v>
      </c>
      <c r="B19" s="33"/>
      <c r="C19" s="44">
        <v>0</v>
      </c>
      <c r="D19" s="44"/>
      <c r="E19" s="44">
        <v>1824429668</v>
      </c>
      <c r="F19" s="44"/>
      <c r="G19" s="44">
        <v>0</v>
      </c>
      <c r="H19" s="44"/>
      <c r="I19" s="44">
        <v>1824429668</v>
      </c>
      <c r="J19" s="33"/>
      <c r="K19" s="37">
        <v>3.4099999999999998E-2</v>
      </c>
      <c r="L19" s="33"/>
      <c r="M19" s="35">
        <v>0</v>
      </c>
      <c r="N19" s="33"/>
      <c r="O19" s="44">
        <v>-1486601775</v>
      </c>
      <c r="P19" s="44"/>
      <c r="Q19" s="44">
        <v>0</v>
      </c>
      <c r="R19" s="44"/>
      <c r="S19" s="44">
        <v>-1486601775</v>
      </c>
      <c r="T19" s="33"/>
      <c r="U19" s="37">
        <v>-7.3000000000000001E-3</v>
      </c>
    </row>
    <row r="20" spans="1:21" ht="21" x14ac:dyDescent="0.55000000000000004">
      <c r="A20" s="32" t="s">
        <v>25</v>
      </c>
      <c r="B20" s="33"/>
      <c r="C20" s="44">
        <v>0</v>
      </c>
      <c r="D20" s="44"/>
      <c r="E20" s="44">
        <v>-145559425</v>
      </c>
      <c r="F20" s="44"/>
      <c r="G20" s="44">
        <v>0</v>
      </c>
      <c r="H20" s="44"/>
      <c r="I20" s="44">
        <v>-145559425</v>
      </c>
      <c r="J20" s="33"/>
      <c r="K20" s="37">
        <v>-2.7000000000000001E-3</v>
      </c>
      <c r="L20" s="33"/>
      <c r="M20" s="35">
        <v>0</v>
      </c>
      <c r="N20" s="33"/>
      <c r="O20" s="44">
        <v>-225644164</v>
      </c>
      <c r="P20" s="44"/>
      <c r="Q20" s="44">
        <v>0</v>
      </c>
      <c r="R20" s="44"/>
      <c r="S20" s="44">
        <v>-225644164</v>
      </c>
      <c r="T20" s="33"/>
      <c r="U20" s="37">
        <v>-1.1000000000000001E-3</v>
      </c>
    </row>
    <row r="21" spans="1:21" ht="21" x14ac:dyDescent="0.55000000000000004">
      <c r="A21" s="32" t="s">
        <v>23</v>
      </c>
      <c r="B21" s="33"/>
      <c r="C21" s="44">
        <v>0</v>
      </c>
      <c r="D21" s="44"/>
      <c r="E21" s="44">
        <v>-5142220650</v>
      </c>
      <c r="F21" s="44"/>
      <c r="G21" s="44">
        <v>0</v>
      </c>
      <c r="H21" s="44"/>
      <c r="I21" s="44">
        <v>-5142220650</v>
      </c>
      <c r="J21" s="33"/>
      <c r="K21" s="37">
        <v>-9.6100000000000005E-2</v>
      </c>
      <c r="L21" s="33"/>
      <c r="M21" s="35">
        <v>0</v>
      </c>
      <c r="N21" s="33"/>
      <c r="O21" s="44">
        <v>-2191880250</v>
      </c>
      <c r="P21" s="44"/>
      <c r="Q21" s="44">
        <v>0</v>
      </c>
      <c r="R21" s="44"/>
      <c r="S21" s="44">
        <v>-2191880250</v>
      </c>
      <c r="T21" s="33"/>
      <c r="U21" s="37">
        <v>-1.0800000000000001E-2</v>
      </c>
    </row>
    <row r="22" spans="1:21" ht="21" x14ac:dyDescent="0.55000000000000004">
      <c r="A22" s="32" t="s">
        <v>24</v>
      </c>
      <c r="B22" s="33"/>
      <c r="C22" s="44">
        <v>0</v>
      </c>
      <c r="D22" s="44"/>
      <c r="E22" s="44">
        <v>-1307175750</v>
      </c>
      <c r="F22" s="44"/>
      <c r="G22" s="44">
        <v>0</v>
      </c>
      <c r="H22" s="44"/>
      <c r="I22" s="44">
        <v>-1307175750</v>
      </c>
      <c r="J22" s="33"/>
      <c r="K22" s="37">
        <v>-2.4400000000000002E-2</v>
      </c>
      <c r="L22" s="33"/>
      <c r="M22" s="35">
        <v>0</v>
      </c>
      <c r="N22" s="33"/>
      <c r="O22" s="44">
        <v>6168080250</v>
      </c>
      <c r="P22" s="44"/>
      <c r="Q22" s="44">
        <v>0</v>
      </c>
      <c r="R22" s="44"/>
      <c r="S22" s="44">
        <v>6168080250</v>
      </c>
      <c r="T22" s="33"/>
      <c r="U22" s="37">
        <v>3.0300000000000001E-2</v>
      </c>
    </row>
    <row r="23" spans="1:21" ht="21" x14ac:dyDescent="0.55000000000000004">
      <c r="A23" s="32" t="s">
        <v>32</v>
      </c>
      <c r="B23" s="33"/>
      <c r="C23" s="44">
        <v>0</v>
      </c>
      <c r="D23" s="44"/>
      <c r="E23" s="44">
        <v>-37818730</v>
      </c>
      <c r="F23" s="44"/>
      <c r="G23" s="44">
        <v>0</v>
      </c>
      <c r="H23" s="44"/>
      <c r="I23" s="44">
        <v>-37818730</v>
      </c>
      <c r="J23" s="33"/>
      <c r="K23" s="37">
        <v>-6.9999999999999999E-4</v>
      </c>
      <c r="L23" s="33"/>
      <c r="M23" s="35">
        <v>0</v>
      </c>
      <c r="N23" s="33"/>
      <c r="O23" s="44">
        <v>-3129825</v>
      </c>
      <c r="P23" s="44"/>
      <c r="Q23" s="44">
        <v>0</v>
      </c>
      <c r="R23" s="44"/>
      <c r="S23" s="44">
        <v>-3129825</v>
      </c>
      <c r="T23" s="33"/>
      <c r="U23" s="37">
        <v>0</v>
      </c>
    </row>
    <row r="24" spans="1:21" ht="21" x14ac:dyDescent="0.55000000000000004">
      <c r="A24" s="32" t="s">
        <v>27</v>
      </c>
      <c r="B24" s="33"/>
      <c r="C24" s="44">
        <v>0</v>
      </c>
      <c r="D24" s="44"/>
      <c r="E24" s="44">
        <v>-183352522</v>
      </c>
      <c r="F24" s="44"/>
      <c r="G24" s="44">
        <v>0</v>
      </c>
      <c r="H24" s="44"/>
      <c r="I24" s="44">
        <v>-183352522</v>
      </c>
      <c r="J24" s="33"/>
      <c r="K24" s="37">
        <v>-3.3999999999999998E-3</v>
      </c>
      <c r="L24" s="33"/>
      <c r="M24" s="35">
        <v>0</v>
      </c>
      <c r="N24" s="33"/>
      <c r="O24" s="44">
        <v>-108997582</v>
      </c>
      <c r="P24" s="44"/>
      <c r="Q24" s="44">
        <v>0</v>
      </c>
      <c r="R24" s="44"/>
      <c r="S24" s="44">
        <v>-108997582</v>
      </c>
      <c r="T24" s="33"/>
      <c r="U24" s="37">
        <v>-5.0000000000000001E-4</v>
      </c>
    </row>
    <row r="25" spans="1:21" ht="21" x14ac:dyDescent="0.55000000000000004">
      <c r="A25" s="32" t="s">
        <v>19</v>
      </c>
      <c r="B25" s="33"/>
      <c r="C25" s="44">
        <v>0</v>
      </c>
      <c r="D25" s="44"/>
      <c r="E25" s="44">
        <v>-33747997</v>
      </c>
      <c r="F25" s="44"/>
      <c r="G25" s="44">
        <v>0</v>
      </c>
      <c r="H25" s="44"/>
      <c r="I25" s="44">
        <v>-33747997</v>
      </c>
      <c r="J25" s="33"/>
      <c r="K25" s="37">
        <v>-5.9999999999999995E-4</v>
      </c>
      <c r="L25" s="33"/>
      <c r="M25" s="35">
        <v>0</v>
      </c>
      <c r="N25" s="33"/>
      <c r="O25" s="44">
        <v>48211425</v>
      </c>
      <c r="P25" s="44"/>
      <c r="Q25" s="44">
        <v>0</v>
      </c>
      <c r="R25" s="44"/>
      <c r="S25" s="44">
        <v>48211425</v>
      </c>
      <c r="T25" s="33"/>
      <c r="U25" s="37">
        <v>2.0000000000000001E-4</v>
      </c>
    </row>
    <row r="26" spans="1:21" ht="21" x14ac:dyDescent="0.55000000000000004">
      <c r="A26" s="32" t="s">
        <v>17</v>
      </c>
      <c r="B26" s="33"/>
      <c r="C26" s="44">
        <v>0</v>
      </c>
      <c r="D26" s="44"/>
      <c r="E26" s="44">
        <v>-214515990</v>
      </c>
      <c r="F26" s="44"/>
      <c r="G26" s="44">
        <v>0</v>
      </c>
      <c r="H26" s="44"/>
      <c r="I26" s="44">
        <v>-214515990</v>
      </c>
      <c r="J26" s="33"/>
      <c r="K26" s="37">
        <v>-4.0000000000000001E-3</v>
      </c>
      <c r="L26" s="33"/>
      <c r="M26" s="35">
        <v>0</v>
      </c>
      <c r="N26" s="33"/>
      <c r="O26" s="44">
        <v>-173262915</v>
      </c>
      <c r="P26" s="44"/>
      <c r="Q26" s="44">
        <v>0</v>
      </c>
      <c r="R26" s="44"/>
      <c r="S26" s="44">
        <v>-173262915</v>
      </c>
      <c r="T26" s="33"/>
      <c r="U26" s="37">
        <v>-8.9999999999999998E-4</v>
      </c>
    </row>
    <row r="27" spans="1:21" ht="21" x14ac:dyDescent="0.55000000000000004">
      <c r="A27" s="32" t="s">
        <v>18</v>
      </c>
      <c r="B27" s="33"/>
      <c r="C27" s="44">
        <v>0</v>
      </c>
      <c r="D27" s="44"/>
      <c r="E27" s="44">
        <v>-125250300</v>
      </c>
      <c r="F27" s="44"/>
      <c r="G27" s="44">
        <v>0</v>
      </c>
      <c r="H27" s="44"/>
      <c r="I27" s="44">
        <v>-125250300</v>
      </c>
      <c r="J27" s="33"/>
      <c r="K27" s="37">
        <v>-2.3E-3</v>
      </c>
      <c r="L27" s="33"/>
      <c r="M27" s="35">
        <v>0</v>
      </c>
      <c r="N27" s="33"/>
      <c r="O27" s="44">
        <v>-97416900</v>
      </c>
      <c r="P27" s="44"/>
      <c r="Q27" s="44">
        <v>0</v>
      </c>
      <c r="R27" s="44"/>
      <c r="S27" s="44">
        <v>-97416900</v>
      </c>
      <c r="T27" s="33"/>
      <c r="U27" s="37">
        <v>-5.0000000000000001E-4</v>
      </c>
    </row>
    <row r="28" spans="1:21" ht="21" x14ac:dyDescent="0.55000000000000004">
      <c r="A28" s="32" t="s">
        <v>20</v>
      </c>
      <c r="B28" s="33"/>
      <c r="C28" s="44">
        <v>0</v>
      </c>
      <c r="D28" s="44"/>
      <c r="E28" s="44">
        <v>-205733557</v>
      </c>
      <c r="F28" s="44"/>
      <c r="G28" s="44">
        <v>0</v>
      </c>
      <c r="H28" s="44"/>
      <c r="I28" s="44">
        <v>-205733557</v>
      </c>
      <c r="J28" s="33"/>
      <c r="K28" s="37">
        <v>-3.8E-3</v>
      </c>
      <c r="L28" s="33"/>
      <c r="M28" s="35">
        <v>0</v>
      </c>
      <c r="N28" s="33"/>
      <c r="O28" s="44">
        <v>-295014158</v>
      </c>
      <c r="P28" s="44"/>
      <c r="Q28" s="44">
        <v>0</v>
      </c>
      <c r="R28" s="44"/>
      <c r="S28" s="44">
        <v>-295014158</v>
      </c>
      <c r="T28" s="33"/>
      <c r="U28" s="37">
        <v>-1.5E-3</v>
      </c>
    </row>
    <row r="29" spans="1:21" ht="21" x14ac:dyDescent="0.55000000000000004">
      <c r="A29" s="32" t="s">
        <v>26</v>
      </c>
      <c r="B29" s="33"/>
      <c r="C29" s="44">
        <v>0</v>
      </c>
      <c r="D29" s="44"/>
      <c r="E29" s="44">
        <v>-1171574605</v>
      </c>
      <c r="F29" s="44"/>
      <c r="G29" s="44">
        <v>0</v>
      </c>
      <c r="H29" s="44"/>
      <c r="I29" s="44">
        <v>-1171574605</v>
      </c>
      <c r="J29" s="33"/>
      <c r="K29" s="37">
        <v>-2.1899999999999999E-2</v>
      </c>
      <c r="L29" s="33"/>
      <c r="M29" s="35">
        <v>0</v>
      </c>
      <c r="N29" s="33"/>
      <c r="O29" s="44">
        <v>372106474</v>
      </c>
      <c r="P29" s="44"/>
      <c r="Q29" s="44">
        <v>0</v>
      </c>
      <c r="R29" s="44"/>
      <c r="S29" s="44">
        <v>372106474</v>
      </c>
      <c r="T29" s="33"/>
      <c r="U29" s="37">
        <v>1.8E-3</v>
      </c>
    </row>
    <row r="30" spans="1:21" ht="21" x14ac:dyDescent="0.55000000000000004">
      <c r="A30" s="32" t="s">
        <v>15</v>
      </c>
      <c r="B30" s="33"/>
      <c r="C30" s="44">
        <v>0</v>
      </c>
      <c r="D30" s="44"/>
      <c r="E30" s="44">
        <v>-106263945</v>
      </c>
      <c r="F30" s="44"/>
      <c r="G30" s="44">
        <v>0</v>
      </c>
      <c r="H30" s="44"/>
      <c r="I30" s="44">
        <v>-106263945</v>
      </c>
      <c r="J30" s="33"/>
      <c r="K30" s="37">
        <v>-2E-3</v>
      </c>
      <c r="L30" s="33"/>
      <c r="M30" s="35">
        <v>0</v>
      </c>
      <c r="N30" s="33"/>
      <c r="O30" s="44">
        <v>-270381600</v>
      </c>
      <c r="P30" s="44"/>
      <c r="Q30" s="44">
        <v>0</v>
      </c>
      <c r="R30" s="44"/>
      <c r="S30" s="44">
        <v>-270381600</v>
      </c>
      <c r="T30" s="33"/>
      <c r="U30" s="37">
        <v>-1.2999999999999999E-3</v>
      </c>
    </row>
    <row r="31" spans="1:21" ht="21" x14ac:dyDescent="0.55000000000000004">
      <c r="A31" s="32" t="s">
        <v>14</v>
      </c>
      <c r="B31" s="33"/>
      <c r="C31" s="44">
        <v>0</v>
      </c>
      <c r="D31" s="44"/>
      <c r="E31" s="44">
        <v>1106705686</v>
      </c>
      <c r="F31" s="44"/>
      <c r="G31" s="44">
        <v>0</v>
      </c>
      <c r="H31" s="44"/>
      <c r="I31" s="44">
        <v>1106705686</v>
      </c>
      <c r="J31" s="33"/>
      <c r="K31" s="37">
        <v>2.07E-2</v>
      </c>
      <c r="L31" s="33"/>
      <c r="M31" s="35">
        <v>0</v>
      </c>
      <c r="N31" s="33"/>
      <c r="O31" s="44">
        <v>-4583137108</v>
      </c>
      <c r="P31" s="44"/>
      <c r="Q31" s="44">
        <v>0</v>
      </c>
      <c r="R31" s="44"/>
      <c r="S31" s="44">
        <v>-4583137108</v>
      </c>
      <c r="T31" s="33"/>
      <c r="U31" s="37">
        <v>-2.2499999999999999E-2</v>
      </c>
    </row>
    <row r="32" spans="1:21" ht="21" x14ac:dyDescent="0.55000000000000004">
      <c r="A32" s="32" t="s">
        <v>33</v>
      </c>
      <c r="B32" s="33"/>
      <c r="C32" s="44">
        <v>0</v>
      </c>
      <c r="D32" s="44"/>
      <c r="E32" s="44">
        <v>1561255</v>
      </c>
      <c r="F32" s="44"/>
      <c r="G32" s="44">
        <v>0</v>
      </c>
      <c r="H32" s="44"/>
      <c r="I32" s="44">
        <v>1561255</v>
      </c>
      <c r="J32" s="33"/>
      <c r="K32" s="37">
        <v>0</v>
      </c>
      <c r="L32" s="33"/>
      <c r="M32" s="35">
        <v>0</v>
      </c>
      <c r="N32" s="33"/>
      <c r="O32" s="44">
        <v>1249004</v>
      </c>
      <c r="P32" s="44"/>
      <c r="Q32" s="44">
        <v>0</v>
      </c>
      <c r="R32" s="44"/>
      <c r="S32" s="44">
        <v>1249004</v>
      </c>
      <c r="T32" s="33"/>
      <c r="U32" s="37">
        <v>0</v>
      </c>
    </row>
    <row r="33" spans="1:21" ht="21.75" thickBot="1" x14ac:dyDescent="0.6">
      <c r="A33" s="13" t="s">
        <v>160</v>
      </c>
      <c r="C33" s="49">
        <f>SUM(C8:C32)</f>
        <v>0</v>
      </c>
      <c r="D33" s="44"/>
      <c r="E33" s="49">
        <f>SUM(E8:E32)</f>
        <v>-18994672833</v>
      </c>
      <c r="F33" s="44"/>
      <c r="G33" s="48"/>
      <c r="H33" s="44"/>
      <c r="I33" s="49">
        <f>SUM(I8:I32)</f>
        <v>-18994672833</v>
      </c>
      <c r="K33" s="29">
        <f>SUM(K8:K32)</f>
        <v>-0.3548</v>
      </c>
      <c r="M33" s="9"/>
      <c r="O33" s="49">
        <f>SUM(O8:O32)</f>
        <v>-16518130965</v>
      </c>
      <c r="P33" s="44"/>
      <c r="Q33" s="48"/>
      <c r="R33" s="44"/>
      <c r="S33" s="49">
        <f>SUM(S8:S32)</f>
        <v>-11162939928</v>
      </c>
      <c r="U33" s="29">
        <f>SUM(U8:U32)</f>
        <v>-5.5099999999999989E-2</v>
      </c>
    </row>
    <row r="34" spans="1:21" ht="19.5" thickTop="1" x14ac:dyDescent="0.45"/>
  </sheetData>
  <sheetProtection password="D87C" sheet="1" objects="1" scenarios="1" selectLockedCells="1" autoFilter="0" selectUnlockedCells="1"/>
  <mergeCells count="6">
    <mergeCell ref="A2:U2"/>
    <mergeCell ref="A6:A7"/>
    <mergeCell ref="M6:U6"/>
    <mergeCell ref="C6:K6"/>
    <mergeCell ref="A4:U4"/>
    <mergeCell ref="A3:U3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0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'0'!Print_Area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Mehdi 2187. Nikpey</cp:lastModifiedBy>
  <dcterms:created xsi:type="dcterms:W3CDTF">2021-03-27T09:38:12Z</dcterms:created>
  <dcterms:modified xsi:type="dcterms:W3CDTF">2021-04-27T07:50:06Z</dcterms:modified>
</cp:coreProperties>
</file>