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Tibfs01\006-md\001-Fund\001-Sabad\صندوق و سبد\افشای پرتفوی برای سازمان\صندوق سپاس\1401\اردیبهشت\"/>
    </mc:Choice>
  </mc:AlternateContent>
  <bookViews>
    <workbookView xWindow="0" yWindow="0" windowWidth="28800" windowHeight="12330"/>
  </bookViews>
  <sheets>
    <sheet name="سهام" sheetId="1" r:id="rId1"/>
    <sheet name="تبعی" sheetId="2" r:id="rId2"/>
    <sheet name="اوراق مشارکت" sheetId="3" r:id="rId3"/>
    <sheet name="تعدیل قیمت" sheetId="4" r:id="rId4"/>
    <sheet name="سپرده" sheetId="6" r:id="rId5"/>
    <sheet name="سود اوراق بهادار و سپرده بانکی" sheetId="7" r:id="rId6"/>
    <sheet name="درآمد سود سهام" sheetId="8" r:id="rId7"/>
    <sheet name="درآمد ناشی از تغییر قیمت اوراق" sheetId="9" r:id="rId8"/>
    <sheet name="درآمد ناشی از فروش" sheetId="10" r:id="rId9"/>
    <sheet name="سرمایه‌گذاری در سهام" sheetId="11" r:id="rId10"/>
    <sheet name="سرمایه‌گذاری در اوراق بهادار" sheetId="12" r:id="rId11"/>
    <sheet name="درآمد سپرده بانکی" sheetId="13" r:id="rId12"/>
    <sheet name="سایر درآمدها" sheetId="14" r:id="rId13"/>
    <sheet name="جمع درآمدها" sheetId="15" r:id="rId14"/>
    <sheet name="Sheet1" sheetId="16" r:id="rId15"/>
  </sheets>
  <calcPr calcId="162913"/>
</workbook>
</file>

<file path=xl/calcChain.xml><?xml version="1.0" encoding="utf-8"?>
<calcChain xmlns="http://schemas.openxmlformats.org/spreadsheetml/2006/main">
  <c r="G10" i="15" l="1"/>
  <c r="E10" i="15"/>
  <c r="C10" i="15"/>
  <c r="F23" i="13"/>
  <c r="H23" i="13"/>
  <c r="I23" i="13"/>
  <c r="J23" i="13"/>
  <c r="E23" i="13"/>
  <c r="D16" i="12"/>
  <c r="E16" i="12"/>
  <c r="F16" i="12"/>
  <c r="H16" i="12"/>
  <c r="I16" i="12"/>
  <c r="J16" i="12"/>
  <c r="K16" i="12"/>
  <c r="L16" i="12"/>
  <c r="M16" i="12"/>
  <c r="N16" i="12"/>
  <c r="P16" i="12"/>
  <c r="Q16" i="12"/>
  <c r="C16" i="12"/>
  <c r="N42" i="11"/>
  <c r="O42" i="11"/>
  <c r="P42" i="11"/>
  <c r="Q42" i="11"/>
  <c r="R42" i="11"/>
  <c r="S42" i="11"/>
  <c r="M42" i="11"/>
  <c r="D42" i="11"/>
  <c r="E42" i="11"/>
  <c r="F42" i="11"/>
  <c r="G42" i="11"/>
  <c r="H42" i="11"/>
  <c r="I42" i="11"/>
  <c r="C42" i="11"/>
  <c r="K42" i="11"/>
  <c r="U42" i="11"/>
  <c r="D11" i="10"/>
  <c r="E11" i="10"/>
  <c r="F11" i="10"/>
  <c r="G11" i="10"/>
  <c r="H11" i="10"/>
  <c r="I11" i="10"/>
  <c r="J11" i="10"/>
  <c r="K11" i="10"/>
  <c r="L11" i="10"/>
  <c r="M11" i="10"/>
  <c r="N11" i="10"/>
  <c r="O11" i="10"/>
  <c r="P11" i="10"/>
  <c r="Q11" i="10"/>
  <c r="C11" i="10"/>
  <c r="D49" i="9"/>
  <c r="E49" i="9"/>
  <c r="F49" i="9"/>
  <c r="G49" i="9"/>
  <c r="H49" i="9"/>
  <c r="I49" i="9"/>
  <c r="J49" i="9"/>
  <c r="K49" i="9"/>
  <c r="L49" i="9"/>
  <c r="M49" i="9"/>
  <c r="N49" i="9"/>
  <c r="O49" i="9"/>
  <c r="P49" i="9"/>
  <c r="Q49" i="9"/>
  <c r="C49" i="9"/>
  <c r="J29" i="7"/>
  <c r="K29" i="7"/>
  <c r="L29" i="7"/>
  <c r="M29" i="7"/>
  <c r="N29" i="7"/>
  <c r="O29" i="7"/>
  <c r="P29" i="7"/>
  <c r="Q29" i="7"/>
  <c r="R29" i="7"/>
  <c r="S29" i="7"/>
  <c r="I29" i="7"/>
  <c r="S24" i="6"/>
  <c r="L24" i="6"/>
  <c r="M24" i="6"/>
  <c r="N24" i="6"/>
  <c r="O24" i="6"/>
  <c r="P24" i="6"/>
  <c r="Q24" i="6"/>
  <c r="K24" i="6"/>
  <c r="P16" i="3"/>
  <c r="Q16" i="3"/>
  <c r="R16" i="3"/>
  <c r="S16" i="3"/>
  <c r="O16" i="3"/>
  <c r="AK16" i="3"/>
  <c r="AD16" i="3"/>
  <c r="AE16" i="3"/>
  <c r="AF16" i="3"/>
  <c r="AG16" i="3"/>
  <c r="AH16" i="3"/>
  <c r="AI16" i="3"/>
  <c r="AJ16" i="3"/>
  <c r="AC16" i="3"/>
  <c r="Y43" i="1"/>
  <c r="D43" i="1"/>
  <c r="E43" i="1"/>
  <c r="F43" i="1"/>
  <c r="G43" i="1"/>
  <c r="H43" i="1"/>
  <c r="I43" i="1"/>
  <c r="J43" i="1"/>
  <c r="K43" i="1"/>
  <c r="L43" i="1"/>
  <c r="M43" i="1"/>
  <c r="N43" i="1"/>
  <c r="O43" i="1"/>
  <c r="P43" i="1"/>
  <c r="Q43" i="1"/>
  <c r="R43" i="1"/>
  <c r="S43" i="1"/>
  <c r="T43" i="1"/>
  <c r="U43" i="1"/>
  <c r="V43" i="1"/>
  <c r="W43" i="1"/>
  <c r="X43" i="1"/>
  <c r="C43" i="1"/>
</calcChain>
</file>

<file path=xl/sharedStrings.xml><?xml version="1.0" encoding="utf-8"?>
<sst xmlns="http://schemas.openxmlformats.org/spreadsheetml/2006/main" count="1220" uniqueCount="194">
  <si>
    <t>صندوق سرمایه‌گذاری پاداش سهامداری توسعه یکم</t>
  </si>
  <si>
    <t>صورت وضعیت پورتفوی</t>
  </si>
  <si>
    <t>برای ماه منتهی به 1401/02/31</t>
  </si>
  <si>
    <t>نام شرکت</t>
  </si>
  <si>
    <t>1401/01/31</t>
  </si>
  <si>
    <t>تغییرات طی دوره</t>
  </si>
  <si>
    <t>1401/02/31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</si>
  <si>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</si>
  <si>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</si>
  <si>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</si>
  <si>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</si>
  <si>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</si>
  <si>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</si>
  <si>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</si>
  <si>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</si>
  <si>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آتیه داده پرداز</t>
  </si>
  <si>
    <t>افرانت</t>
  </si>
  <si>
    <t>ایران‌ خودرو</t>
  </si>
  <si>
    <t>بانک تجارت</t>
  </si>
  <si>
    <t>بانک صادرات ایران</t>
  </si>
  <si>
    <t>بانک ملت</t>
  </si>
  <si>
    <t>بانک‌پارسیان‌</t>
  </si>
  <si>
    <t>بیمه معلم</t>
  </si>
  <si>
    <t>پالایش نفت اصفهان</t>
  </si>
  <si>
    <t>پالایش نفت تهران</t>
  </si>
  <si>
    <t>پدیده شیمی قرن</t>
  </si>
  <si>
    <t>پلی پروپیلن جم - جم پیلن</t>
  </si>
  <si>
    <t>توسعه مولد نیروگاهی جهرم</t>
  </si>
  <si>
    <t>تولیدی فولاد سپید فراب کویر</t>
  </si>
  <si>
    <t>ذوب آهن اصفهان</t>
  </si>
  <si>
    <t>ریل پرداز نو آفرین</t>
  </si>
  <si>
    <t>ریل پردازسیر</t>
  </si>
  <si>
    <t>س. نفت و گاز و پتروشیمی تأمین</t>
  </si>
  <si>
    <t>سایپا</t>
  </si>
  <si>
    <t>سرمایه گذاری تامین اجتماعی</t>
  </si>
  <si>
    <t>سرمایه گذاری مس سرچشمه</t>
  </si>
  <si>
    <t>سرمایه‌ گذاری‌ پارس‌ توشه‌</t>
  </si>
  <si>
    <t>صنایع پتروشیمی خلیج فارس</t>
  </si>
  <si>
    <t>صنایع شیمیایی کیمیاگران امروز</t>
  </si>
  <si>
    <t>فرآوری معدنی اپال کانی پارس</t>
  </si>
  <si>
    <t>فولاد هرمزگان جنوب</t>
  </si>
  <si>
    <t>گروه مپنا (سهامی عام)</t>
  </si>
  <si>
    <t>لامیران‌</t>
  </si>
  <si>
    <t>لیزینگ پارسیان</t>
  </si>
  <si>
    <t>معدنی‌وصنعتی‌چادرملو</t>
  </si>
  <si>
    <t>ملی‌ سرب‌وروی‌ ایران‌</t>
  </si>
  <si>
    <t>ملی‌ صنایع‌ مس‌ ایران‌</t>
  </si>
  <si>
    <t>سیمان آبیک</t>
  </si>
  <si>
    <t>داروسازی دانا</t>
  </si>
  <si>
    <t>تعداد اوراق تبعی</t>
  </si>
  <si>
    <t>قیمت اعمال</t>
  </si>
  <si>
    <t>تاریخ اعمال</t>
  </si>
  <si>
    <t>نرخ موثر</t>
  </si>
  <si>
    <t>اختیارف ت کویر-8281-01/10/05</t>
  </si>
  <si>
    <t>1401/10/05</t>
  </si>
  <si>
    <t>اختیارف.ت. حآفرین-3996-010621</t>
  </si>
  <si>
    <t>1401/06/21</t>
  </si>
  <si>
    <t>اختیار ف.ت.ددانا-33745-020225</t>
  </si>
  <si>
    <t/>
  </si>
  <si>
    <t>1402/02/25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</si>
  <si>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</si>
  <si>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</si>
  <si>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</si>
  <si>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</si>
  <si>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</si>
  <si>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</si>
  <si>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</si>
  <si>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</si>
  <si>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اجاره تابان تمدن14021206</t>
  </si>
  <si>
    <t>بله</t>
  </si>
  <si>
    <t>1398/12/06</t>
  </si>
  <si>
    <t>1402/12/06</t>
  </si>
  <si>
    <t>اجاره ریل پردازسیر021212</t>
  </si>
  <si>
    <t>1397/12/12</t>
  </si>
  <si>
    <t>1402/12/12</t>
  </si>
  <si>
    <t>اسنادخزانه-م8بودجه99-020606</t>
  </si>
  <si>
    <t>1399/09/25</t>
  </si>
  <si>
    <t>1402/06/06</t>
  </si>
  <si>
    <t>مرابحه عام دولت95-ش.خ020514</t>
  </si>
  <si>
    <t>1400/10/14</t>
  </si>
  <si>
    <t>1402/05/14</t>
  </si>
  <si>
    <t>مرابحه کرمان موتور14030915</t>
  </si>
  <si>
    <t>1400/09/15</t>
  </si>
  <si>
    <t>1403/09/15</t>
  </si>
  <si>
    <t>مشارکت رایان سایپا-3ماهه16%</t>
  </si>
  <si>
    <t>1397/06/05</t>
  </si>
  <si>
    <t>1401/06/05</t>
  </si>
  <si>
    <t>سلف موازی استاندارد سنفت101</t>
  </si>
  <si>
    <t>1399/07/22</t>
  </si>
  <si>
    <t>1401/07/22</t>
  </si>
  <si>
    <t>قیمت پایانی</t>
  </si>
  <si>
    <t>قیمت پس از تعدیل</t>
  </si>
  <si>
    <t>درصد تعدیل</t>
  </si>
  <si>
    <t>ارزش ناشی از تعدیل قیمت</t>
  </si>
  <si>
    <t>دلایل</t>
  </si>
  <si>
    <t>-2.22%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</si>
  <si>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</si>
  <si>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</si>
  <si>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</si>
  <si>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</si>
  <si>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</si>
  <si>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</si>
  <si>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</si>
  <si>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</si>
  <si>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</si>
  <si>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شهر بلوار کشاورز</t>
  </si>
  <si>
    <t>700794079668</t>
  </si>
  <si>
    <t>سپرده کوتاه مدت</t>
  </si>
  <si>
    <t>1395/07/14</t>
  </si>
  <si>
    <t>100814617287</t>
  </si>
  <si>
    <t>حساب جاری</t>
  </si>
  <si>
    <t>1396/01/23</t>
  </si>
  <si>
    <t>بانک تجارت بورس کالا</t>
  </si>
  <si>
    <t>104456251</t>
  </si>
  <si>
    <t>1398/05/09</t>
  </si>
  <si>
    <t>بانک گردشگری وزرا</t>
  </si>
  <si>
    <t>155-9967-654551-1</t>
  </si>
  <si>
    <t>1398/05/28</t>
  </si>
  <si>
    <t>بانک ایران زمین فاطمی</t>
  </si>
  <si>
    <t>107-840-1285376-1</t>
  </si>
  <si>
    <t>1398/06/06</t>
  </si>
  <si>
    <t>بانک پاسارگاد شهران</t>
  </si>
  <si>
    <t>308-8100-140699480-1</t>
  </si>
  <si>
    <t>1398/07/06</t>
  </si>
  <si>
    <t>بانک کشاورزی مرکزی</t>
  </si>
  <si>
    <t>964276858</t>
  </si>
  <si>
    <t>1399/07/23</t>
  </si>
  <si>
    <t>بانک توسعه صادرات ایران مرکزی</t>
  </si>
  <si>
    <t xml:space="preserve">0200051454006 </t>
  </si>
  <si>
    <t>1400/02/21</t>
  </si>
  <si>
    <t>بانک اقتصاد نوین بلوار اسفندیار</t>
  </si>
  <si>
    <t>147-850-6753197-1</t>
  </si>
  <si>
    <t>1400/05/19</t>
  </si>
  <si>
    <t>بانک صادرات میدان اسدآبادی</t>
  </si>
  <si>
    <t>02-16817358-00-1</t>
  </si>
  <si>
    <t>1400/07/06</t>
  </si>
  <si>
    <t>147-283-6753197-1</t>
  </si>
  <si>
    <t>سپرده بلند مدت</t>
  </si>
  <si>
    <t>1400/09/24</t>
  </si>
  <si>
    <t>308-9012-14069480-2</t>
  </si>
  <si>
    <t>1400/09/29</t>
  </si>
  <si>
    <t>147-283-6753197-2</t>
  </si>
  <si>
    <t>بانک سامان بهشتی_قائم مقام</t>
  </si>
  <si>
    <t>86681038668821</t>
  </si>
  <si>
    <t>1400/12/25</t>
  </si>
  <si>
    <t>بانک پاسارگاد شهید بهزادی</t>
  </si>
  <si>
    <t>378.9012.14069480.1</t>
  </si>
  <si>
    <t>1401/02/18</t>
  </si>
  <si>
    <t>378.9012.14069480.2</t>
  </si>
  <si>
    <t>1401/02/27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</si>
  <si>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</si>
  <si>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</si>
  <si>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</si>
  <si>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</si>
  <si>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</si>
  <si>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</si>
  <si>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</si>
  <si>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</si>
  <si>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</si>
  <si>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>مشارکت ش اصفهان012-3ماهه20%</t>
  </si>
  <si>
    <t>1400/12/28</t>
  </si>
  <si>
    <t>بانک صادرات میدان اسد آبادی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</si>
  <si>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</si>
  <si>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</si>
  <si>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</si>
  <si>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</si>
  <si>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</si>
  <si>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</si>
  <si>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1400/12/21</t>
  </si>
  <si>
    <t>1401/02/25</t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</si>
  <si>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</si>
  <si>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</si>
  <si>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</si>
  <si>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</si>
  <si>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</si>
  <si>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</si>
  <si>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</si>
  <si>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</si>
  <si>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</si>
  <si>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</si>
  <si>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</si>
  <si>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</si>
  <si>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</si>
  <si>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</si>
  <si>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406349665009</t>
  </si>
  <si>
    <t>308-9012-14069480-1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</si>
  <si>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</si>
  <si>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</si>
  <si>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</si>
  <si>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</si>
  <si>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سرمایه‌گذاری در اوراق بهادار</t>
  </si>
  <si>
    <t>درآمد سپرده بانکی</t>
  </si>
  <si>
    <t>_</t>
  </si>
  <si>
    <t>-0/.71%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</si>
</sst>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 * #,##0.00_-_ر_ي_ا_ل_ ;_ * #,##0.00\-_ر_ي_ا_ل_ ;_ * &quot;-&quot;??_-_ر_ي_ا_ل_ ;_ @_ "/>
    <numFmt numFmtId="164" formatCode="#,##0_);\(#,##0\);\-"/>
    <numFmt numFmtId="165" formatCode="0.000%"/>
    <numFmt numFmtId="166" formatCode="#,##0_-;[Black]\(#,##0\)"/>
    <numFmt numFmtId="167" formatCode="0.0000%"/>
  </numFmts>
  <fonts count="9" x14ac:knownFonts="1">
    <font>
      <sz val="11"/>
      <name val="Calibri"/>
    </font>
    <font>
      <sz val="11"/>
      <name val="Calibri"/>
      <family val="2"/>
    </font>
    <font>
      <b/>
      <u/>
      <sz val="12"/>
      <color rgb="FF000000"/>
      <name val="B Nazanin"/>
      <charset val="178"/>
    </font>
    <font>
      <sz val="12"/>
      <name val="B Nazanin"/>
      <charset val="178"/>
    </font>
    <font>
      <b/>
      <sz val="12"/>
      <color rgb="FF000000"/>
      <name val="B Nazanin"/>
      <charset val="178"/>
    </font>
    <font>
      <b/>
      <sz val="12"/>
      <name val="B Nazanin"/>
      <charset val="178"/>
    </font>
    <font>
      <b/>
      <sz val="11"/>
      <name val="B Nazanin"/>
      <charset val="178"/>
    </font>
    <font>
      <b/>
      <sz val="11"/>
      <color rgb="FF000000"/>
      <name val="B Nazanin"/>
      <charset val="178"/>
    </font>
    <font>
      <sz val="12"/>
      <color rgb="FF000000"/>
      <name val="B Nazanin"/>
      <charset val="17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1">
    <xf numFmtId="0" fontId="0" fillId="0" borderId="0" xfId="0"/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right"/>
    </xf>
    <xf numFmtId="164" fontId="3" fillId="0" borderId="0" xfId="0" applyNumberFormat="1" applyFont="1" applyAlignment="1">
      <alignment horizontal="center"/>
    </xf>
    <xf numFmtId="10" fontId="3" fillId="0" borderId="0" xfId="0" applyNumberFormat="1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164" fontId="5" fillId="0" borderId="2" xfId="0" applyNumberFormat="1" applyFont="1" applyBorder="1" applyAlignment="1">
      <alignment horizontal="center" vertical="center"/>
    </xf>
    <xf numFmtId="10" fontId="5" fillId="0" borderId="2" xfId="0" applyNumberFormat="1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right"/>
    </xf>
    <xf numFmtId="164" fontId="3" fillId="0" borderId="0" xfId="0" applyNumberFormat="1" applyFont="1" applyAlignment="1">
      <alignment horizontal="center" vertical="center"/>
    </xf>
    <xf numFmtId="3" fontId="3" fillId="0" borderId="0" xfId="0" applyNumberFormat="1" applyFont="1" applyAlignment="1">
      <alignment horizontal="center"/>
    </xf>
    <xf numFmtId="10" fontId="5" fillId="0" borderId="2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6" fillId="0" borderId="0" xfId="0" applyFont="1" applyBorder="1" applyAlignment="1">
      <alignment horizontal="right"/>
    </xf>
    <xf numFmtId="3" fontId="3" fillId="0" borderId="0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right"/>
    </xf>
    <xf numFmtId="0" fontId="3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right"/>
    </xf>
    <xf numFmtId="164" fontId="5" fillId="0" borderId="0" xfId="0" applyNumberFormat="1" applyFont="1" applyAlignment="1">
      <alignment horizontal="center"/>
    </xf>
    <xf numFmtId="164" fontId="5" fillId="0" borderId="2" xfId="0" applyNumberFormat="1" applyFont="1" applyBorder="1" applyAlignment="1">
      <alignment horizontal="center"/>
    </xf>
    <xf numFmtId="3" fontId="5" fillId="0" borderId="0" xfId="0" applyNumberFormat="1" applyFont="1" applyAlignment="1">
      <alignment horizontal="center"/>
    </xf>
    <xf numFmtId="10" fontId="3" fillId="0" borderId="0" xfId="2" applyNumberFormat="1" applyFont="1" applyAlignment="1">
      <alignment horizontal="center"/>
    </xf>
    <xf numFmtId="10" fontId="5" fillId="0" borderId="2" xfId="2" applyNumberFormat="1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3" fontId="3" fillId="0" borderId="1" xfId="0" applyNumberFormat="1" applyFont="1" applyBorder="1" applyAlignment="1">
      <alignment horizontal="center"/>
    </xf>
    <xf numFmtId="10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165" fontId="3" fillId="0" borderId="0" xfId="2" applyNumberFormat="1" applyFont="1" applyAlignment="1">
      <alignment horizontal="center"/>
    </xf>
    <xf numFmtId="0" fontId="5" fillId="0" borderId="0" xfId="0" applyFont="1" applyBorder="1" applyAlignment="1">
      <alignment horizontal="right"/>
    </xf>
    <xf numFmtId="164" fontId="3" fillId="0" borderId="0" xfId="0" applyNumberFormat="1" applyFont="1" applyBorder="1" applyAlignment="1">
      <alignment horizontal="center"/>
    </xf>
    <xf numFmtId="10" fontId="3" fillId="0" borderId="0" xfId="0" applyNumberFormat="1" applyFont="1" applyBorder="1" applyAlignment="1">
      <alignment horizontal="center"/>
    </xf>
    <xf numFmtId="10" fontId="5" fillId="0" borderId="2" xfId="1" applyNumberFormat="1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wrapText="1"/>
    </xf>
    <xf numFmtId="166" fontId="4" fillId="0" borderId="1" xfId="0" applyNumberFormat="1" applyFont="1" applyBorder="1" applyAlignment="1">
      <alignment horizontal="center" vertical="center" wrapText="1"/>
    </xf>
    <xf numFmtId="166" fontId="3" fillId="0" borderId="0" xfId="0" applyNumberFormat="1" applyFont="1" applyAlignment="1">
      <alignment horizontal="center" wrapText="1"/>
    </xf>
    <xf numFmtId="166" fontId="3" fillId="0" borderId="1" xfId="0" applyNumberFormat="1" applyFont="1" applyBorder="1" applyAlignment="1">
      <alignment horizontal="center" wrapText="1"/>
    </xf>
    <xf numFmtId="0" fontId="6" fillId="0" borderId="0" xfId="0" applyFont="1" applyBorder="1" applyAlignment="1">
      <alignment horizontal="right" vertical="center"/>
    </xf>
    <xf numFmtId="3" fontId="3" fillId="0" borderId="0" xfId="0" applyNumberFormat="1" applyFont="1" applyBorder="1" applyAlignment="1">
      <alignment horizontal="center" vertical="center"/>
    </xf>
    <xf numFmtId="166" fontId="3" fillId="0" borderId="0" xfId="0" applyNumberFormat="1" applyFont="1" applyBorder="1" applyAlignment="1">
      <alignment horizontal="center" vertical="center"/>
    </xf>
    <xf numFmtId="166" fontId="3" fillId="0" borderId="0" xfId="0" applyNumberFormat="1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3" fontId="3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3" fontId="5" fillId="0" borderId="2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166" fontId="3" fillId="0" borderId="0" xfId="0" applyNumberFormat="1" applyFont="1" applyAlignment="1">
      <alignment horizontal="center"/>
    </xf>
    <xf numFmtId="0" fontId="7" fillId="0" borderId="0" xfId="0" applyFont="1" applyBorder="1" applyAlignment="1">
      <alignment horizontal="right" vertical="center"/>
    </xf>
    <xf numFmtId="3" fontId="8" fillId="0" borderId="0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right"/>
    </xf>
    <xf numFmtId="3" fontId="5" fillId="0" borderId="2" xfId="0" applyNumberFormat="1" applyFont="1" applyBorder="1" applyAlignment="1">
      <alignment horizontal="center"/>
    </xf>
    <xf numFmtId="166" fontId="4" fillId="0" borderId="1" xfId="0" applyNumberFormat="1" applyFont="1" applyBorder="1" applyAlignment="1">
      <alignment horizontal="center" vertical="center"/>
    </xf>
    <xf numFmtId="166" fontId="3" fillId="0" borderId="1" xfId="0" applyNumberFormat="1" applyFont="1" applyBorder="1" applyAlignment="1">
      <alignment horizontal="center"/>
    </xf>
    <xf numFmtId="164" fontId="3" fillId="0" borderId="0" xfId="0" applyNumberFormat="1" applyFont="1" applyBorder="1" applyAlignment="1">
      <alignment horizontal="center" vertical="center"/>
    </xf>
    <xf numFmtId="166" fontId="5" fillId="0" borderId="2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10" fontId="3" fillId="0" borderId="0" xfId="2" applyNumberFormat="1" applyFont="1" applyBorder="1" applyAlignment="1">
      <alignment horizontal="center"/>
    </xf>
    <xf numFmtId="167" fontId="3" fillId="0" borderId="0" xfId="2" applyNumberFormat="1" applyFont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66" fontId="2" fillId="0" borderId="0" xfId="0" applyNumberFormat="1" applyFont="1" applyAlignment="1">
      <alignment horizontal="center" vertical="center"/>
    </xf>
    <xf numFmtId="166" fontId="2" fillId="0" borderId="0" xfId="0" applyNumberFormat="1" applyFont="1" applyBorder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2:Y44"/>
  <sheetViews>
    <sheetView rightToLeft="1" tabSelected="1" view="pageBreakPreview" topLeftCell="A13" zoomScale="60" zoomScaleNormal="100" workbookViewId="0">
      <selection activeCell="G60" sqref="G60"/>
    </sheetView>
  </sheetViews>
  <sheetFormatPr defaultRowHeight="18.75" x14ac:dyDescent="0.45"/>
  <cols>
    <col min="1" max="1" width="24.7109375" style="12" bestFit="1" customWidth="1"/>
    <col min="2" max="2" width="1" style="1" customWidth="1"/>
    <col min="3" max="3" width="13.42578125" style="1" bestFit="1" customWidth="1"/>
    <col min="4" max="4" width="1" style="1" customWidth="1"/>
    <col min="5" max="5" width="18.42578125" style="1" bestFit="1" customWidth="1"/>
    <col min="6" max="6" width="1" style="1" customWidth="1"/>
    <col min="7" max="7" width="20.5703125" style="1" customWidth="1"/>
    <col min="8" max="8" width="1" style="1" customWidth="1"/>
    <col min="9" max="9" width="10.28515625" style="1" customWidth="1"/>
    <col min="10" max="10" width="1" style="1" customWidth="1"/>
    <col min="11" max="11" width="15" style="1" customWidth="1"/>
    <col min="12" max="12" width="1" style="1" customWidth="1"/>
    <col min="13" max="13" width="11" style="1" bestFit="1" customWidth="1"/>
    <col min="14" max="14" width="1" style="1" customWidth="1"/>
    <col min="15" max="15" width="17.140625" style="1" bestFit="1" customWidth="1"/>
    <col min="16" max="16" width="1" style="1" customWidth="1"/>
    <col min="17" max="17" width="12.7109375" style="1" bestFit="1" customWidth="1"/>
    <col min="18" max="18" width="1" style="1" customWidth="1"/>
    <col min="19" max="19" width="11.5703125" style="1" customWidth="1"/>
    <col min="20" max="20" width="1" style="1" customWidth="1"/>
    <col min="21" max="21" width="18.28515625" style="1" bestFit="1" customWidth="1"/>
    <col min="22" max="22" width="1" style="1" customWidth="1"/>
    <col min="23" max="23" width="19" style="1" bestFit="1" customWidth="1"/>
    <col min="24" max="24" width="1" style="1" customWidth="1"/>
    <col min="25" max="25" width="15.5703125" style="1" customWidth="1"/>
    <col min="26" max="26" width="1" style="1" customWidth="1"/>
    <col min="27" max="27" width="9.140625" style="1" customWidth="1"/>
    <col min="28" max="16384" width="9.140625" style="1"/>
  </cols>
  <sheetData>
    <row r="2" spans="1:25" ht="21" x14ac:dyDescent="0.45">
      <c r="A2" s="74" t="s">
        <v>0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</row>
    <row r="3" spans="1:25" ht="21" x14ac:dyDescent="0.45">
      <c r="A3" s="74" t="s">
        <v>1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</row>
    <row r="4" spans="1:25" ht="21" x14ac:dyDescent="0.45">
      <c r="A4" s="74" t="s">
        <v>2</v>
      </c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  <c r="Y4" s="74"/>
    </row>
    <row r="6" spans="1:25" ht="21" x14ac:dyDescent="0.55000000000000004">
      <c r="A6" s="72" t="s">
        <v>3</v>
      </c>
      <c r="B6" s="2"/>
      <c r="C6" s="73" t="s">
        <v>4</v>
      </c>
      <c r="D6" s="73" t="s">
        <v>4</v>
      </c>
      <c r="E6" s="73" t="s">
        <v>4</v>
      </c>
      <c r="F6" s="73" t="s">
        <v>4</v>
      </c>
      <c r="G6" s="73" t="s">
        <v>4</v>
      </c>
      <c r="H6" s="2"/>
      <c r="I6" s="73" t="s">
        <v>5</v>
      </c>
      <c r="J6" s="73" t="s">
        <v>5</v>
      </c>
      <c r="K6" s="73" t="s">
        <v>5</v>
      </c>
      <c r="L6" s="73" t="s">
        <v>5</v>
      </c>
      <c r="M6" s="73" t="s">
        <v>5</v>
      </c>
      <c r="N6" s="73" t="s">
        <v>5</v>
      </c>
      <c r="O6" s="73" t="s">
        <v>5</v>
      </c>
      <c r="P6" s="2"/>
      <c r="Q6" s="73" t="s">
        <v>6</v>
      </c>
      <c r="R6" s="73" t="s">
        <v>6</v>
      </c>
      <c r="S6" s="73" t="s">
        <v>6</v>
      </c>
      <c r="T6" s="73" t="s">
        <v>6</v>
      </c>
      <c r="U6" s="73" t="s">
        <v>6</v>
      </c>
      <c r="V6" s="73" t="s">
        <v>6</v>
      </c>
      <c r="W6" s="73" t="s">
        <v>6</v>
      </c>
      <c r="X6" s="73" t="s">
        <v>6</v>
      </c>
      <c r="Y6" s="73" t="s">
        <v>6</v>
      </c>
    </row>
    <row r="7" spans="1:25" ht="21" x14ac:dyDescent="0.55000000000000004">
      <c r="A7" s="72" t="s">
        <v>3</v>
      </c>
      <c r="B7" s="2"/>
      <c r="C7" s="72" t="s">
        <v>7</v>
      </c>
      <c r="D7" s="2"/>
      <c r="E7" s="72" t="s">
        <v>8</v>
      </c>
      <c r="F7" s="2"/>
      <c r="G7" s="72" t="s">
        <v>9</v>
      </c>
      <c r="H7" s="2"/>
      <c r="I7" s="73" t="s">
        <v>10</v>
      </c>
      <c r="J7" s="73" t="s">
        <v>10</v>
      </c>
      <c r="K7" s="73" t="s">
        <v>10</v>
      </c>
      <c r="L7" s="2"/>
      <c r="M7" s="73" t="s">
        <v>11</v>
      </c>
      <c r="N7" s="73" t="s">
        <v>11</v>
      </c>
      <c r="O7" s="73" t="s">
        <v>11</v>
      </c>
      <c r="P7" s="2"/>
      <c r="Q7" s="72" t="s">
        <v>7</v>
      </c>
      <c r="R7" s="2"/>
      <c r="S7" s="72" t="s">
        <v>12</v>
      </c>
      <c r="T7" s="2"/>
      <c r="U7" s="72" t="s">
        <v>8</v>
      </c>
      <c r="V7" s="2"/>
      <c r="W7" s="72" t="s">
        <v>9</v>
      </c>
      <c r="X7" s="2"/>
      <c r="Y7" s="75" t="s">
        <v>13</v>
      </c>
    </row>
    <row r="8" spans="1:25" ht="21" x14ac:dyDescent="0.55000000000000004">
      <c r="A8" s="73" t="s">
        <v>3</v>
      </c>
      <c r="B8" s="2"/>
      <c r="C8" s="73" t="s">
        <v>7</v>
      </c>
      <c r="D8" s="2"/>
      <c r="E8" s="73" t="s">
        <v>8</v>
      </c>
      <c r="F8" s="2"/>
      <c r="G8" s="73" t="s">
        <v>9</v>
      </c>
      <c r="H8" s="2"/>
      <c r="I8" s="3" t="s">
        <v>7</v>
      </c>
      <c r="J8" s="2"/>
      <c r="K8" s="3" t="s">
        <v>8</v>
      </c>
      <c r="L8" s="2"/>
      <c r="M8" s="3" t="s">
        <v>7</v>
      </c>
      <c r="N8" s="2"/>
      <c r="O8" s="3" t="s">
        <v>14</v>
      </c>
      <c r="P8" s="2"/>
      <c r="Q8" s="73" t="s">
        <v>7</v>
      </c>
      <c r="R8" s="2"/>
      <c r="S8" s="73" t="s">
        <v>12</v>
      </c>
      <c r="T8" s="2"/>
      <c r="U8" s="73" t="s">
        <v>8</v>
      </c>
      <c r="V8" s="2"/>
      <c r="W8" s="73" t="s">
        <v>9</v>
      </c>
      <c r="X8" s="2"/>
      <c r="Y8" s="76" t="s">
        <v>13</v>
      </c>
    </row>
    <row r="9" spans="1:25" ht="19.5" x14ac:dyDescent="0.5">
      <c r="A9" s="4" t="s">
        <v>15</v>
      </c>
      <c r="C9" s="5">
        <v>6290000</v>
      </c>
      <c r="D9" s="5"/>
      <c r="E9" s="5">
        <v>199767895368</v>
      </c>
      <c r="F9" s="5"/>
      <c r="G9" s="5">
        <v>93350937285</v>
      </c>
      <c r="H9" s="5"/>
      <c r="I9" s="5" t="s">
        <v>192</v>
      </c>
      <c r="J9" s="5"/>
      <c r="K9" s="5" t="s">
        <v>192</v>
      </c>
      <c r="L9" s="5"/>
      <c r="M9" s="5" t="s">
        <v>192</v>
      </c>
      <c r="N9" s="5"/>
      <c r="O9" s="5" t="s">
        <v>192</v>
      </c>
      <c r="P9" s="5"/>
      <c r="Q9" s="5">
        <v>6290000</v>
      </c>
      <c r="R9" s="5"/>
      <c r="S9" s="5">
        <v>15000</v>
      </c>
      <c r="T9" s="5"/>
      <c r="U9" s="5">
        <v>199767895368</v>
      </c>
      <c r="V9" s="5"/>
      <c r="W9" s="5">
        <v>93788617500</v>
      </c>
      <c r="Y9" s="6">
        <v>1.44272727272727E-2</v>
      </c>
    </row>
    <row r="10" spans="1:25" ht="19.5" x14ac:dyDescent="0.5">
      <c r="A10" s="4" t="s">
        <v>16</v>
      </c>
      <c r="C10" s="5">
        <v>100000</v>
      </c>
      <c r="D10" s="5"/>
      <c r="E10" s="5">
        <v>4985722913</v>
      </c>
      <c r="F10" s="5"/>
      <c r="G10" s="5">
        <v>2887715250</v>
      </c>
      <c r="H10" s="5"/>
      <c r="I10" s="5" t="s">
        <v>192</v>
      </c>
      <c r="J10" s="5"/>
      <c r="K10" s="5" t="s">
        <v>192</v>
      </c>
      <c r="L10" s="5"/>
      <c r="M10" s="5" t="s">
        <v>192</v>
      </c>
      <c r="N10" s="5"/>
      <c r="O10" s="5" t="s">
        <v>192</v>
      </c>
      <c r="P10" s="5"/>
      <c r="Q10" s="5">
        <v>100000</v>
      </c>
      <c r="R10" s="5"/>
      <c r="S10" s="5">
        <v>38050</v>
      </c>
      <c r="T10" s="5"/>
      <c r="U10" s="5">
        <v>4985722913</v>
      </c>
      <c r="V10" s="5"/>
      <c r="W10" s="5">
        <v>3782360250</v>
      </c>
      <c r="Y10" s="6">
        <v>5.9999999999999995E-4</v>
      </c>
    </row>
    <row r="11" spans="1:25" ht="19.5" x14ac:dyDescent="0.5">
      <c r="A11" s="4" t="s">
        <v>17</v>
      </c>
      <c r="C11" s="5">
        <v>355000</v>
      </c>
      <c r="D11" s="5"/>
      <c r="E11" s="5">
        <v>1237547277</v>
      </c>
      <c r="F11" s="5"/>
      <c r="G11" s="5">
        <v>855399906</v>
      </c>
      <c r="H11" s="5"/>
      <c r="I11" s="5" t="s">
        <v>192</v>
      </c>
      <c r="J11" s="5"/>
      <c r="K11" s="5" t="s">
        <v>192</v>
      </c>
      <c r="L11" s="5"/>
      <c r="M11" s="5" t="s">
        <v>192</v>
      </c>
      <c r="N11" s="5"/>
      <c r="O11" s="5" t="s">
        <v>192</v>
      </c>
      <c r="P11" s="5"/>
      <c r="Q11" s="5">
        <v>355000</v>
      </c>
      <c r="R11" s="5"/>
      <c r="S11" s="5">
        <v>2345</v>
      </c>
      <c r="T11" s="5"/>
      <c r="U11" s="5">
        <v>1237547277</v>
      </c>
      <c r="V11" s="5"/>
      <c r="W11" s="5">
        <v>827521773.75</v>
      </c>
      <c r="Y11" s="6">
        <v>1E-4</v>
      </c>
    </row>
    <row r="12" spans="1:25" ht="19.5" x14ac:dyDescent="0.5">
      <c r="A12" s="4" t="s">
        <v>18</v>
      </c>
      <c r="C12" s="5">
        <v>830000</v>
      </c>
      <c r="D12" s="5"/>
      <c r="E12" s="5">
        <v>2826893521</v>
      </c>
      <c r="F12" s="5"/>
      <c r="G12" s="5">
        <v>1776357409.5</v>
      </c>
      <c r="H12" s="5"/>
      <c r="I12" s="5" t="s">
        <v>192</v>
      </c>
      <c r="J12" s="5"/>
      <c r="K12" s="5" t="s">
        <v>192</v>
      </c>
      <c r="L12" s="5"/>
      <c r="M12" s="5" t="s">
        <v>192</v>
      </c>
      <c r="N12" s="5"/>
      <c r="O12" s="5" t="s">
        <v>192</v>
      </c>
      <c r="P12" s="5"/>
      <c r="Q12" s="5">
        <v>830000</v>
      </c>
      <c r="R12" s="5"/>
      <c r="S12" s="5">
        <v>2252</v>
      </c>
      <c r="T12" s="5"/>
      <c r="U12" s="5">
        <v>2826893521</v>
      </c>
      <c r="V12" s="5"/>
      <c r="W12" s="5">
        <v>1858038498</v>
      </c>
      <c r="Y12" s="6">
        <v>2.9999999999999997E-4</v>
      </c>
    </row>
    <row r="13" spans="1:25" ht="19.5" x14ac:dyDescent="0.5">
      <c r="A13" s="4" t="s">
        <v>19</v>
      </c>
      <c r="C13" s="5">
        <v>350000</v>
      </c>
      <c r="D13" s="5"/>
      <c r="E13" s="5">
        <v>1456137769</v>
      </c>
      <c r="F13" s="5"/>
      <c r="G13" s="5">
        <v>755676810</v>
      </c>
      <c r="H13" s="5"/>
      <c r="I13" s="5" t="s">
        <v>192</v>
      </c>
      <c r="J13" s="5"/>
      <c r="K13" s="5" t="s">
        <v>192</v>
      </c>
      <c r="L13" s="5"/>
      <c r="M13" s="5" t="s">
        <v>192</v>
      </c>
      <c r="N13" s="5"/>
      <c r="O13" s="5" t="s">
        <v>192</v>
      </c>
      <c r="P13" s="5"/>
      <c r="Q13" s="5">
        <v>350000</v>
      </c>
      <c r="R13" s="5"/>
      <c r="S13" s="5">
        <v>2198</v>
      </c>
      <c r="T13" s="5"/>
      <c r="U13" s="5">
        <v>1456137769</v>
      </c>
      <c r="V13" s="5"/>
      <c r="W13" s="5">
        <v>764722665</v>
      </c>
      <c r="Y13" s="6">
        <v>1E-4</v>
      </c>
    </row>
    <row r="14" spans="1:25" ht="19.5" x14ac:dyDescent="0.5">
      <c r="A14" s="4" t="s">
        <v>20</v>
      </c>
      <c r="C14" s="5">
        <v>242500</v>
      </c>
      <c r="D14" s="5"/>
      <c r="E14" s="5">
        <v>1439509450</v>
      </c>
      <c r="F14" s="5"/>
      <c r="G14" s="5">
        <v>908544304.125</v>
      </c>
      <c r="H14" s="5"/>
      <c r="I14" s="5" t="s">
        <v>192</v>
      </c>
      <c r="J14" s="5"/>
      <c r="K14" s="5" t="s">
        <v>192</v>
      </c>
      <c r="L14" s="5"/>
      <c r="M14" s="5" t="s">
        <v>192</v>
      </c>
      <c r="N14" s="5"/>
      <c r="O14" s="5" t="s">
        <v>192</v>
      </c>
      <c r="P14" s="5"/>
      <c r="Q14" s="5">
        <v>242500</v>
      </c>
      <c r="R14" s="5"/>
      <c r="S14" s="5">
        <v>3922</v>
      </c>
      <c r="T14" s="5"/>
      <c r="U14" s="5">
        <v>1439509450</v>
      </c>
      <c r="V14" s="5"/>
      <c r="W14" s="5">
        <v>945426044.25</v>
      </c>
      <c r="Y14" s="6">
        <v>1E-4</v>
      </c>
    </row>
    <row r="15" spans="1:25" ht="19.5" x14ac:dyDescent="0.5">
      <c r="A15" s="4" t="s">
        <v>21</v>
      </c>
      <c r="C15" s="5">
        <v>390500</v>
      </c>
      <c r="D15" s="5"/>
      <c r="E15" s="5">
        <v>2129882534</v>
      </c>
      <c r="F15" s="5"/>
      <c r="G15" s="5">
        <v>919590187.72500002</v>
      </c>
      <c r="H15" s="5"/>
      <c r="I15" s="5" t="s">
        <v>192</v>
      </c>
      <c r="J15" s="5"/>
      <c r="K15" s="5" t="s">
        <v>192</v>
      </c>
      <c r="L15" s="5"/>
      <c r="M15" s="5" t="s">
        <v>192</v>
      </c>
      <c r="N15" s="5"/>
      <c r="O15" s="5" t="s">
        <v>192</v>
      </c>
      <c r="P15" s="5"/>
      <c r="Q15" s="5">
        <v>390500</v>
      </c>
      <c r="R15" s="5"/>
      <c r="S15" s="5">
        <v>2071</v>
      </c>
      <c r="T15" s="5"/>
      <c r="U15" s="5">
        <v>2129882534</v>
      </c>
      <c r="V15" s="5"/>
      <c r="W15" s="5">
        <v>803913583.27499998</v>
      </c>
      <c r="Y15" s="6">
        <v>1E-4</v>
      </c>
    </row>
    <row r="16" spans="1:25" ht="19.5" x14ac:dyDescent="0.5">
      <c r="A16" s="4" t="s">
        <v>22</v>
      </c>
      <c r="C16" s="5">
        <v>2201999</v>
      </c>
      <c r="D16" s="5"/>
      <c r="E16" s="5">
        <v>10006384735</v>
      </c>
      <c r="F16" s="5"/>
      <c r="G16" s="5">
        <v>4432516639.5487499</v>
      </c>
      <c r="H16" s="5"/>
      <c r="I16" s="5" t="s">
        <v>192</v>
      </c>
      <c r="J16" s="5"/>
      <c r="K16" s="5" t="s">
        <v>192</v>
      </c>
      <c r="L16" s="5"/>
      <c r="M16" s="5" t="s">
        <v>192</v>
      </c>
      <c r="N16" s="5"/>
      <c r="O16" s="5" t="s">
        <v>192</v>
      </c>
      <c r="P16" s="5"/>
      <c r="Q16" s="5">
        <v>2201999</v>
      </c>
      <c r="R16" s="5"/>
      <c r="S16" s="5">
        <v>2177</v>
      </c>
      <c r="T16" s="5"/>
      <c r="U16" s="5">
        <v>10006384735</v>
      </c>
      <c r="V16" s="5"/>
      <c r="W16" s="5">
        <v>4765228999.6531496</v>
      </c>
      <c r="Y16" s="6">
        <v>6.9999999999999999E-4</v>
      </c>
    </row>
    <row r="17" spans="1:25" ht="19.5" x14ac:dyDescent="0.5">
      <c r="A17" s="4" t="s">
        <v>23</v>
      </c>
      <c r="C17" s="5">
        <v>251470</v>
      </c>
      <c r="D17" s="5"/>
      <c r="E17" s="5">
        <v>1979585329</v>
      </c>
      <c r="F17" s="5"/>
      <c r="G17" s="5">
        <v>1512341208.675</v>
      </c>
      <c r="H17" s="5"/>
      <c r="I17" s="5" t="s">
        <v>192</v>
      </c>
      <c r="J17" s="5"/>
      <c r="K17" s="5" t="s">
        <v>192</v>
      </c>
      <c r="L17" s="5"/>
      <c r="M17" s="5" t="s">
        <v>192</v>
      </c>
      <c r="N17" s="5"/>
      <c r="O17" s="5" t="s">
        <v>192</v>
      </c>
      <c r="P17" s="5"/>
      <c r="Q17" s="5">
        <v>251470</v>
      </c>
      <c r="R17" s="5"/>
      <c r="S17" s="5">
        <v>6620</v>
      </c>
      <c r="T17" s="5"/>
      <c r="U17" s="5">
        <v>1979585329</v>
      </c>
      <c r="V17" s="5"/>
      <c r="W17" s="5">
        <v>1654826248.1700001</v>
      </c>
      <c r="Y17" s="6">
        <v>2.9999999999999997E-4</v>
      </c>
    </row>
    <row r="18" spans="1:25" ht="19.5" x14ac:dyDescent="0.5">
      <c r="A18" s="4" t="s">
        <v>24</v>
      </c>
      <c r="C18" s="5">
        <v>260793</v>
      </c>
      <c r="D18" s="5"/>
      <c r="E18" s="5">
        <v>2358857445</v>
      </c>
      <c r="F18" s="5"/>
      <c r="G18" s="5">
        <v>1519153910.4690001</v>
      </c>
      <c r="H18" s="5"/>
      <c r="I18" s="5" t="s">
        <v>192</v>
      </c>
      <c r="J18" s="5"/>
      <c r="K18" s="5" t="s">
        <v>192</v>
      </c>
      <c r="L18" s="5"/>
      <c r="M18" s="5" t="s">
        <v>192</v>
      </c>
      <c r="N18" s="5"/>
      <c r="O18" s="5" t="s">
        <v>192</v>
      </c>
      <c r="P18" s="5"/>
      <c r="Q18" s="5">
        <v>260793</v>
      </c>
      <c r="R18" s="5"/>
      <c r="S18" s="5">
        <v>5590</v>
      </c>
      <c r="T18" s="5"/>
      <c r="U18" s="5">
        <v>2358857445</v>
      </c>
      <c r="V18" s="5"/>
      <c r="W18" s="5">
        <v>1449158764.4235001</v>
      </c>
      <c r="Y18" s="6">
        <v>2.0000000000000001E-4</v>
      </c>
    </row>
    <row r="19" spans="1:25" ht="19.5" x14ac:dyDescent="0.5">
      <c r="A19" s="4" t="s">
        <v>25</v>
      </c>
      <c r="C19" s="5">
        <v>1400000</v>
      </c>
      <c r="D19" s="5"/>
      <c r="E19" s="5">
        <v>42569677371</v>
      </c>
      <c r="F19" s="5"/>
      <c r="G19" s="5">
        <v>34137665100</v>
      </c>
      <c r="H19" s="5"/>
      <c r="I19" s="5" t="s">
        <v>192</v>
      </c>
      <c r="J19" s="5"/>
      <c r="K19" s="5" t="s">
        <v>192</v>
      </c>
      <c r="L19" s="5"/>
      <c r="M19" s="5" t="s">
        <v>192</v>
      </c>
      <c r="N19" s="5"/>
      <c r="O19" s="5" t="s">
        <v>192</v>
      </c>
      <c r="P19" s="5"/>
      <c r="Q19" s="5">
        <v>1400000</v>
      </c>
      <c r="R19" s="5"/>
      <c r="S19" s="5">
        <v>25560</v>
      </c>
      <c r="T19" s="5"/>
      <c r="U19" s="5">
        <v>42569677371</v>
      </c>
      <c r="V19" s="5"/>
      <c r="W19" s="5">
        <v>35571085200</v>
      </c>
      <c r="Y19" s="6">
        <v>5.4999999999999997E-3</v>
      </c>
    </row>
    <row r="20" spans="1:25" ht="19.5" x14ac:dyDescent="0.5">
      <c r="A20" s="4" t="s">
        <v>26</v>
      </c>
      <c r="C20" s="5">
        <v>500000</v>
      </c>
      <c r="D20" s="5"/>
      <c r="E20" s="5">
        <v>42461728116</v>
      </c>
      <c r="F20" s="5"/>
      <c r="G20" s="5">
        <v>81959422500</v>
      </c>
      <c r="H20" s="5"/>
      <c r="I20" s="5" t="s">
        <v>192</v>
      </c>
      <c r="J20" s="5"/>
      <c r="K20" s="5" t="s">
        <v>192</v>
      </c>
      <c r="L20" s="5"/>
      <c r="M20" s="5" t="s">
        <v>192</v>
      </c>
      <c r="N20" s="5"/>
      <c r="O20" s="5" t="s">
        <v>192</v>
      </c>
      <c r="P20" s="5"/>
      <c r="Q20" s="5">
        <v>500000</v>
      </c>
      <c r="R20" s="5"/>
      <c r="S20" s="5">
        <v>141250</v>
      </c>
      <c r="T20" s="5"/>
      <c r="U20" s="5">
        <v>42461728116</v>
      </c>
      <c r="V20" s="5"/>
      <c r="W20" s="5">
        <v>70204781250</v>
      </c>
      <c r="Y20" s="6">
        <v>1.0800000000000001E-2</v>
      </c>
    </row>
    <row r="21" spans="1:25" ht="19.5" x14ac:dyDescent="0.5">
      <c r="A21" s="4" t="s">
        <v>27</v>
      </c>
      <c r="C21" s="5">
        <v>544352</v>
      </c>
      <c r="D21" s="5"/>
      <c r="E21" s="5">
        <v>2621161726</v>
      </c>
      <c r="F21" s="5"/>
      <c r="G21" s="5">
        <v>1163934290.1456001</v>
      </c>
      <c r="H21" s="5"/>
      <c r="I21" s="5" t="s">
        <v>192</v>
      </c>
      <c r="J21" s="5"/>
      <c r="K21" s="5" t="s">
        <v>192</v>
      </c>
      <c r="L21" s="5"/>
      <c r="M21" s="5" t="s">
        <v>192</v>
      </c>
      <c r="N21" s="5"/>
      <c r="O21" s="5" t="s">
        <v>192</v>
      </c>
      <c r="P21" s="5"/>
      <c r="Q21" s="5">
        <v>544352</v>
      </c>
      <c r="R21" s="5"/>
      <c r="S21" s="5">
        <v>2359</v>
      </c>
      <c r="T21" s="5"/>
      <c r="U21" s="5">
        <v>2621161726</v>
      </c>
      <c r="V21" s="5"/>
      <c r="W21" s="5">
        <v>1276485816.1104</v>
      </c>
      <c r="Y21" s="6">
        <v>2.0000000000000001E-4</v>
      </c>
    </row>
    <row r="22" spans="1:25" ht="19.5" x14ac:dyDescent="0.5">
      <c r="A22" s="4" t="s">
        <v>28</v>
      </c>
      <c r="C22" s="5">
        <v>22816676</v>
      </c>
      <c r="D22" s="5"/>
      <c r="E22" s="5">
        <v>137007078216</v>
      </c>
      <c r="F22" s="5"/>
      <c r="G22" s="5">
        <v>157813818939.93201</v>
      </c>
      <c r="H22" s="5"/>
      <c r="I22" s="5" t="s">
        <v>192</v>
      </c>
      <c r="J22" s="5"/>
      <c r="K22" s="5" t="s">
        <v>192</v>
      </c>
      <c r="L22" s="5"/>
      <c r="M22" s="5" t="s">
        <v>192</v>
      </c>
      <c r="N22" s="5"/>
      <c r="O22" s="5" t="s">
        <v>192</v>
      </c>
      <c r="P22" s="5"/>
      <c r="Q22" s="5">
        <v>22816676</v>
      </c>
      <c r="R22" s="5"/>
      <c r="S22" s="5">
        <v>7110</v>
      </c>
      <c r="T22" s="5"/>
      <c r="U22" s="5">
        <v>137007078216</v>
      </c>
      <c r="V22" s="5"/>
      <c r="W22" s="5">
        <v>161261318290.15799</v>
      </c>
      <c r="Y22" s="6">
        <v>2.47E-2</v>
      </c>
    </row>
    <row r="23" spans="1:25" ht="19.5" x14ac:dyDescent="0.5">
      <c r="A23" s="4" t="s">
        <v>29</v>
      </c>
      <c r="C23" s="5">
        <v>450000</v>
      </c>
      <c r="D23" s="5"/>
      <c r="E23" s="5">
        <v>1701450000</v>
      </c>
      <c r="F23" s="5"/>
      <c r="G23" s="5">
        <v>1253397645</v>
      </c>
      <c r="H23" s="5"/>
      <c r="I23" s="5" t="s">
        <v>192</v>
      </c>
      <c r="J23" s="5"/>
      <c r="K23" s="5" t="s">
        <v>192</v>
      </c>
      <c r="L23" s="5"/>
      <c r="M23" s="5" t="s">
        <v>192</v>
      </c>
      <c r="N23" s="5"/>
      <c r="O23" s="5" t="s">
        <v>192</v>
      </c>
      <c r="P23" s="5"/>
      <c r="Q23" s="5">
        <v>450000</v>
      </c>
      <c r="R23" s="5"/>
      <c r="S23" s="5">
        <v>2985</v>
      </c>
      <c r="T23" s="5"/>
      <c r="U23" s="5">
        <v>1701450000</v>
      </c>
      <c r="V23" s="5"/>
      <c r="W23" s="5">
        <v>1335257662.5</v>
      </c>
      <c r="Y23" s="6">
        <v>2.0000000000000001E-4</v>
      </c>
    </row>
    <row r="24" spans="1:25" ht="19.5" x14ac:dyDescent="0.5">
      <c r="A24" s="4" t="s">
        <v>30</v>
      </c>
      <c r="C24" s="5">
        <v>1394767</v>
      </c>
      <c r="D24" s="5"/>
      <c r="E24" s="5">
        <v>4654374251</v>
      </c>
      <c r="F24" s="5"/>
      <c r="G24" s="5">
        <v>5357312878.8563995</v>
      </c>
      <c r="H24" s="5"/>
      <c r="I24" s="5" t="s">
        <v>192</v>
      </c>
      <c r="J24" s="5"/>
      <c r="K24" s="5" t="s">
        <v>192</v>
      </c>
      <c r="L24" s="5"/>
      <c r="M24" s="5" t="s">
        <v>192</v>
      </c>
      <c r="N24" s="5"/>
      <c r="O24" s="5" t="s">
        <v>192</v>
      </c>
      <c r="P24" s="5"/>
      <c r="Q24" s="5">
        <v>1394767</v>
      </c>
      <c r="R24" s="5"/>
      <c r="S24" s="5">
        <v>3848</v>
      </c>
      <c r="T24" s="5"/>
      <c r="U24" s="5">
        <v>4654374251</v>
      </c>
      <c r="V24" s="5"/>
      <c r="W24" s="5">
        <v>5335129388.6747999</v>
      </c>
      <c r="Y24" s="6">
        <v>8.0000000000000004E-4</v>
      </c>
    </row>
    <row r="25" spans="1:25" ht="19.5" x14ac:dyDescent="0.5">
      <c r="A25" s="4" t="s">
        <v>31</v>
      </c>
      <c r="C25" s="5">
        <v>6734783</v>
      </c>
      <c r="D25" s="5"/>
      <c r="E25" s="5">
        <v>23874681537</v>
      </c>
      <c r="F25" s="5"/>
      <c r="G25" s="5">
        <v>18825527447.713799</v>
      </c>
      <c r="H25" s="5"/>
      <c r="I25" s="5" t="s">
        <v>192</v>
      </c>
      <c r="J25" s="5"/>
      <c r="K25" s="5" t="s">
        <v>192</v>
      </c>
      <c r="L25" s="5"/>
      <c r="M25" s="5" t="s">
        <v>192</v>
      </c>
      <c r="N25" s="5"/>
      <c r="O25" s="5" t="s">
        <v>192</v>
      </c>
      <c r="P25" s="5"/>
      <c r="Q25" s="5">
        <v>6734783</v>
      </c>
      <c r="R25" s="5"/>
      <c r="S25" s="5">
        <v>2853</v>
      </c>
      <c r="T25" s="5"/>
      <c r="U25" s="5">
        <v>23874681537</v>
      </c>
      <c r="V25" s="5"/>
      <c r="W25" s="5">
        <v>19100010600.401001</v>
      </c>
      <c r="Y25" s="6">
        <v>2.8999999999999998E-3</v>
      </c>
    </row>
    <row r="26" spans="1:25" ht="19.5" x14ac:dyDescent="0.5">
      <c r="A26" s="4" t="s">
        <v>32</v>
      </c>
      <c r="C26" s="5">
        <v>85000</v>
      </c>
      <c r="D26" s="5"/>
      <c r="E26" s="5">
        <v>1645857472</v>
      </c>
      <c r="F26" s="5"/>
      <c r="G26" s="5">
        <v>1318110300</v>
      </c>
      <c r="H26" s="5"/>
      <c r="I26" s="5" t="s">
        <v>192</v>
      </c>
      <c r="J26" s="5"/>
      <c r="K26" s="5" t="s">
        <v>192</v>
      </c>
      <c r="L26" s="5"/>
      <c r="M26" s="5" t="s">
        <v>192</v>
      </c>
      <c r="N26" s="5"/>
      <c r="O26" s="5" t="s">
        <v>192</v>
      </c>
      <c r="P26" s="5"/>
      <c r="Q26" s="5">
        <v>85000</v>
      </c>
      <c r="R26" s="5"/>
      <c r="S26" s="5">
        <v>16800</v>
      </c>
      <c r="T26" s="5"/>
      <c r="U26" s="5">
        <v>1645857472</v>
      </c>
      <c r="V26" s="5"/>
      <c r="W26" s="5">
        <v>1419503400</v>
      </c>
      <c r="Y26" s="6">
        <v>2.0000000000000001E-4</v>
      </c>
    </row>
    <row r="27" spans="1:25" ht="19.5" x14ac:dyDescent="0.5">
      <c r="A27" s="4" t="s">
        <v>33</v>
      </c>
      <c r="C27" s="5">
        <v>1362500</v>
      </c>
      <c r="D27" s="5"/>
      <c r="E27" s="5">
        <v>4678011702</v>
      </c>
      <c r="F27" s="5"/>
      <c r="G27" s="5">
        <v>2897046894.375</v>
      </c>
      <c r="H27" s="5"/>
      <c r="I27" s="5" t="s">
        <v>192</v>
      </c>
      <c r="J27" s="5"/>
      <c r="K27" s="5" t="s">
        <v>192</v>
      </c>
      <c r="L27" s="5"/>
      <c r="M27" s="5" t="s">
        <v>192</v>
      </c>
      <c r="N27" s="5"/>
      <c r="O27" s="5" t="s">
        <v>192</v>
      </c>
      <c r="P27" s="5"/>
      <c r="Q27" s="5">
        <v>1362500</v>
      </c>
      <c r="R27" s="5"/>
      <c r="S27" s="5">
        <v>2139</v>
      </c>
      <c r="T27" s="5"/>
      <c r="U27" s="5">
        <v>4678011702</v>
      </c>
      <c r="V27" s="5"/>
      <c r="W27" s="5">
        <v>2897046894.375</v>
      </c>
      <c r="Y27" s="6">
        <v>4.0000000000000002E-4</v>
      </c>
    </row>
    <row r="28" spans="1:25" ht="19.5" x14ac:dyDescent="0.5">
      <c r="A28" s="4" t="s">
        <v>34</v>
      </c>
      <c r="C28" s="5">
        <v>20450168</v>
      </c>
      <c r="D28" s="5"/>
      <c r="E28" s="5">
        <v>43410225614</v>
      </c>
      <c r="F28" s="5"/>
      <c r="G28" s="5">
        <v>20816373248.409599</v>
      </c>
      <c r="H28" s="5"/>
      <c r="I28" s="5" t="s">
        <v>192</v>
      </c>
      <c r="J28" s="5"/>
      <c r="K28" s="5" t="s">
        <v>192</v>
      </c>
      <c r="L28" s="5"/>
      <c r="M28" s="5" t="s">
        <v>192</v>
      </c>
      <c r="N28" s="5"/>
      <c r="O28" s="5" t="s">
        <v>192</v>
      </c>
      <c r="P28" s="5"/>
      <c r="Q28" s="5">
        <v>20450168</v>
      </c>
      <c r="R28" s="5"/>
      <c r="S28" s="5">
        <v>1039</v>
      </c>
      <c r="T28" s="5"/>
      <c r="U28" s="5">
        <v>43410225614</v>
      </c>
      <c r="V28" s="5"/>
      <c r="W28" s="5">
        <v>21121300590.9156</v>
      </c>
      <c r="Y28" s="6">
        <v>3.2000000000000002E-3</v>
      </c>
    </row>
    <row r="29" spans="1:25" ht="19.5" x14ac:dyDescent="0.5">
      <c r="A29" s="4" t="s">
        <v>35</v>
      </c>
      <c r="C29" s="5">
        <v>8013798</v>
      </c>
      <c r="D29" s="5"/>
      <c r="E29" s="5">
        <v>34085609513</v>
      </c>
      <c r="F29" s="5"/>
      <c r="G29" s="5">
        <v>34604807477.8536</v>
      </c>
      <c r="H29" s="5"/>
      <c r="I29" s="5" t="s">
        <v>192</v>
      </c>
      <c r="J29" s="5"/>
      <c r="K29" s="5" t="s">
        <v>192</v>
      </c>
      <c r="L29" s="5"/>
      <c r="M29" s="5" t="s">
        <v>192</v>
      </c>
      <c r="N29" s="5"/>
      <c r="O29" s="5" t="s">
        <v>192</v>
      </c>
      <c r="P29" s="5"/>
      <c r="Q29" s="5">
        <v>8013798</v>
      </c>
      <c r="R29" s="5"/>
      <c r="S29" s="5">
        <v>4578</v>
      </c>
      <c r="T29" s="5"/>
      <c r="U29" s="5">
        <v>34085609513</v>
      </c>
      <c r="V29" s="5"/>
      <c r="W29" s="5">
        <v>36468878598.898201</v>
      </c>
      <c r="Y29" s="6">
        <v>5.5999999999999999E-3</v>
      </c>
    </row>
    <row r="30" spans="1:25" ht="19.5" x14ac:dyDescent="0.5">
      <c r="A30" s="4" t="s">
        <v>36</v>
      </c>
      <c r="C30" s="5">
        <v>728201</v>
      </c>
      <c r="D30" s="5"/>
      <c r="E30" s="5">
        <v>5499186762</v>
      </c>
      <c r="F30" s="5"/>
      <c r="G30" s="5">
        <v>4459028136.948</v>
      </c>
      <c r="H30" s="5"/>
      <c r="I30" s="5" t="s">
        <v>192</v>
      </c>
      <c r="J30" s="5"/>
      <c r="K30" s="5" t="s">
        <v>192</v>
      </c>
      <c r="L30" s="5"/>
      <c r="M30" s="5" t="s">
        <v>192</v>
      </c>
      <c r="N30" s="5"/>
      <c r="O30" s="5" t="s">
        <v>192</v>
      </c>
      <c r="P30" s="5"/>
      <c r="Q30" s="5">
        <v>728201</v>
      </c>
      <c r="R30" s="5"/>
      <c r="S30" s="5">
        <v>7000</v>
      </c>
      <c r="T30" s="5"/>
      <c r="U30" s="5">
        <v>5499186762</v>
      </c>
      <c r="V30" s="5"/>
      <c r="W30" s="5">
        <v>5067077428.3500004</v>
      </c>
      <c r="Y30" s="6">
        <v>8.0000000000000004E-4</v>
      </c>
    </row>
    <row r="31" spans="1:25" ht="19.5" x14ac:dyDescent="0.5">
      <c r="A31" s="4" t="s">
        <v>37</v>
      </c>
      <c r="C31" s="5">
        <v>44751</v>
      </c>
      <c r="D31" s="5"/>
      <c r="E31" s="5">
        <v>406809951</v>
      </c>
      <c r="F31" s="5"/>
      <c r="G31" s="5">
        <v>355877852.39999998</v>
      </c>
      <c r="H31" s="5"/>
      <c r="I31" s="5" t="s">
        <v>192</v>
      </c>
      <c r="J31" s="5"/>
      <c r="K31" s="5" t="s">
        <v>192</v>
      </c>
      <c r="L31" s="5"/>
      <c r="M31" s="5" t="s">
        <v>192</v>
      </c>
      <c r="N31" s="5"/>
      <c r="O31" s="5" t="s">
        <v>192</v>
      </c>
      <c r="P31" s="5"/>
      <c r="Q31" s="5">
        <v>44751</v>
      </c>
      <c r="R31" s="5"/>
      <c r="S31" s="5">
        <v>8380</v>
      </c>
      <c r="T31" s="5"/>
      <c r="U31" s="5">
        <v>406809951</v>
      </c>
      <c r="V31" s="5"/>
      <c r="W31" s="5">
        <v>372782050.389</v>
      </c>
      <c r="Y31" s="6">
        <v>1E-4</v>
      </c>
    </row>
    <row r="32" spans="1:25" ht="19.5" x14ac:dyDescent="0.5">
      <c r="A32" s="4" t="s">
        <v>38</v>
      </c>
      <c r="C32" s="5">
        <v>303736</v>
      </c>
      <c r="D32" s="5"/>
      <c r="E32" s="5">
        <v>6171439383</v>
      </c>
      <c r="F32" s="5"/>
      <c r="G32" s="5">
        <v>10416542592.6</v>
      </c>
      <c r="H32" s="5"/>
      <c r="I32" s="5" t="s">
        <v>192</v>
      </c>
      <c r="J32" s="5"/>
      <c r="K32" s="5" t="s">
        <v>192</v>
      </c>
      <c r="L32" s="5"/>
      <c r="M32" s="5" t="s">
        <v>192</v>
      </c>
      <c r="N32" s="5"/>
      <c r="O32" s="5" t="s">
        <v>192</v>
      </c>
      <c r="P32" s="5"/>
      <c r="Q32" s="5">
        <v>303736</v>
      </c>
      <c r="R32" s="5"/>
      <c r="S32" s="5">
        <v>34800</v>
      </c>
      <c r="T32" s="5"/>
      <c r="U32" s="5">
        <v>6171439383</v>
      </c>
      <c r="V32" s="5"/>
      <c r="W32" s="5">
        <v>10507121223.84</v>
      </c>
      <c r="Y32" s="6">
        <v>1.6000000000000001E-3</v>
      </c>
    </row>
    <row r="33" spans="1:25" ht="19.5" x14ac:dyDescent="0.5">
      <c r="A33" s="4" t="s">
        <v>39</v>
      </c>
      <c r="C33" s="5">
        <v>12672704</v>
      </c>
      <c r="D33" s="5"/>
      <c r="E33" s="5">
        <v>215518654837</v>
      </c>
      <c r="F33" s="5"/>
      <c r="G33" s="5">
        <v>289611959443.48798</v>
      </c>
      <c r="H33" s="5"/>
      <c r="I33" s="5" t="s">
        <v>192</v>
      </c>
      <c r="J33" s="5"/>
      <c r="K33" s="5" t="s">
        <v>192</v>
      </c>
      <c r="L33" s="5"/>
      <c r="M33" s="5">
        <v>-5000</v>
      </c>
      <c r="N33" s="5"/>
      <c r="O33" s="5">
        <v>105568111</v>
      </c>
      <c r="P33" s="5"/>
      <c r="Q33" s="5">
        <v>12667704</v>
      </c>
      <c r="R33" s="5"/>
      <c r="S33" s="5">
        <v>20730</v>
      </c>
      <c r="T33" s="5"/>
      <c r="U33" s="5">
        <v>215433622213</v>
      </c>
      <c r="V33" s="5"/>
      <c r="W33" s="5">
        <v>261039024971.67599</v>
      </c>
      <c r="Y33" s="6">
        <v>0.04</v>
      </c>
    </row>
    <row r="34" spans="1:25" ht="19.5" x14ac:dyDescent="0.5">
      <c r="A34" s="4" t="s">
        <v>40</v>
      </c>
      <c r="C34" s="5">
        <v>1500000</v>
      </c>
      <c r="D34" s="5"/>
      <c r="E34" s="5">
        <v>23451877496</v>
      </c>
      <c r="F34" s="5"/>
      <c r="G34" s="5">
        <v>23797557000</v>
      </c>
      <c r="H34" s="5"/>
      <c r="I34" s="5" t="s">
        <v>192</v>
      </c>
      <c r="J34" s="5"/>
      <c r="K34" s="5" t="s">
        <v>192</v>
      </c>
      <c r="L34" s="5"/>
      <c r="M34" s="5" t="s">
        <v>192</v>
      </c>
      <c r="N34" s="5"/>
      <c r="O34" s="5" t="s">
        <v>192</v>
      </c>
      <c r="P34" s="5"/>
      <c r="Q34" s="5">
        <v>1500000</v>
      </c>
      <c r="R34" s="5"/>
      <c r="S34" s="5">
        <v>17200</v>
      </c>
      <c r="T34" s="5"/>
      <c r="U34" s="5">
        <v>23451877496</v>
      </c>
      <c r="V34" s="5"/>
      <c r="W34" s="5">
        <v>25646490000</v>
      </c>
      <c r="Y34" s="6">
        <v>3.8999999999999998E-3</v>
      </c>
    </row>
    <row r="35" spans="1:25" ht="19.5" x14ac:dyDescent="0.5">
      <c r="A35" s="4" t="s">
        <v>41</v>
      </c>
      <c r="C35" s="5">
        <v>15706</v>
      </c>
      <c r="D35" s="5"/>
      <c r="E35" s="5">
        <v>310677752</v>
      </c>
      <c r="F35" s="5"/>
      <c r="G35" s="5">
        <v>257294812.46399999</v>
      </c>
      <c r="H35" s="5"/>
      <c r="I35" s="5" t="s">
        <v>192</v>
      </c>
      <c r="J35" s="5"/>
      <c r="K35" s="5" t="s">
        <v>192</v>
      </c>
      <c r="L35" s="5"/>
      <c r="M35" s="5" t="s">
        <v>192</v>
      </c>
      <c r="N35" s="5"/>
      <c r="O35" s="5" t="s">
        <v>192</v>
      </c>
      <c r="P35" s="5"/>
      <c r="Q35" s="5">
        <v>15706</v>
      </c>
      <c r="R35" s="5"/>
      <c r="S35" s="5">
        <v>17070</v>
      </c>
      <c r="T35" s="5"/>
      <c r="U35" s="5">
        <v>310677752</v>
      </c>
      <c r="V35" s="5"/>
      <c r="W35" s="5">
        <v>266506216.551</v>
      </c>
      <c r="Y35" s="6">
        <v>0</v>
      </c>
    </row>
    <row r="36" spans="1:25" ht="19.5" x14ac:dyDescent="0.5">
      <c r="A36" s="4" t="s">
        <v>42</v>
      </c>
      <c r="C36" s="5">
        <v>50000</v>
      </c>
      <c r="D36" s="5"/>
      <c r="E36" s="5">
        <v>1465780226</v>
      </c>
      <c r="F36" s="5"/>
      <c r="G36" s="5">
        <v>911543850</v>
      </c>
      <c r="H36" s="5"/>
      <c r="I36" s="5" t="s">
        <v>192</v>
      </c>
      <c r="J36" s="5"/>
      <c r="K36" s="5" t="s">
        <v>192</v>
      </c>
      <c r="L36" s="5"/>
      <c r="M36" s="5" t="s">
        <v>192</v>
      </c>
      <c r="N36" s="5"/>
      <c r="O36" s="5" t="s">
        <v>192</v>
      </c>
      <c r="P36" s="5"/>
      <c r="Q36" s="5">
        <v>50000</v>
      </c>
      <c r="R36" s="5"/>
      <c r="S36" s="5">
        <v>20300</v>
      </c>
      <c r="T36" s="5"/>
      <c r="U36" s="5">
        <v>1465780226</v>
      </c>
      <c r="V36" s="5"/>
      <c r="W36" s="5">
        <v>1008960750</v>
      </c>
      <c r="Y36" s="6">
        <v>2.0000000000000001E-4</v>
      </c>
    </row>
    <row r="37" spans="1:25" ht="19.5" x14ac:dyDescent="0.5">
      <c r="A37" s="4" t="s">
        <v>43</v>
      </c>
      <c r="C37" s="5">
        <v>10496511</v>
      </c>
      <c r="D37" s="5"/>
      <c r="E37" s="5">
        <v>74505134450</v>
      </c>
      <c r="F37" s="5"/>
      <c r="G37" s="5">
        <v>37447829710.024902</v>
      </c>
      <c r="H37" s="5"/>
      <c r="I37" s="5" t="s">
        <v>192</v>
      </c>
      <c r="J37" s="5"/>
      <c r="K37" s="5" t="s">
        <v>192</v>
      </c>
      <c r="L37" s="5"/>
      <c r="M37" s="5" t="s">
        <v>192</v>
      </c>
      <c r="N37" s="5"/>
      <c r="O37" s="5" t="s">
        <v>192</v>
      </c>
      <c r="P37" s="5"/>
      <c r="Q37" s="5">
        <v>10496511</v>
      </c>
      <c r="R37" s="5"/>
      <c r="S37" s="5">
        <v>3435</v>
      </c>
      <c r="T37" s="5"/>
      <c r="U37" s="5">
        <v>74505134450</v>
      </c>
      <c r="V37" s="5"/>
      <c r="W37" s="5">
        <v>35840984969.054298</v>
      </c>
      <c r="Y37" s="6">
        <v>5.4999999999999997E-3</v>
      </c>
    </row>
    <row r="38" spans="1:25" ht="19.5" x14ac:dyDescent="0.5">
      <c r="A38" s="4" t="s">
        <v>44</v>
      </c>
      <c r="C38" s="5">
        <v>2777983</v>
      </c>
      <c r="D38" s="5"/>
      <c r="E38" s="5">
        <v>26588645667</v>
      </c>
      <c r="F38" s="5"/>
      <c r="G38" s="5">
        <v>44569867578.560997</v>
      </c>
      <c r="H38" s="5"/>
      <c r="I38" s="5" t="s">
        <v>192</v>
      </c>
      <c r="J38" s="5"/>
      <c r="K38" s="5" t="s">
        <v>192</v>
      </c>
      <c r="L38" s="5"/>
      <c r="M38" s="5" t="s">
        <v>192</v>
      </c>
      <c r="N38" s="5"/>
      <c r="O38" s="5" t="s">
        <v>192</v>
      </c>
      <c r="P38" s="5"/>
      <c r="Q38" s="5">
        <v>2777983</v>
      </c>
      <c r="R38" s="5"/>
      <c r="S38" s="5">
        <v>16860</v>
      </c>
      <c r="T38" s="5"/>
      <c r="U38" s="5">
        <v>26588645667</v>
      </c>
      <c r="V38" s="5"/>
      <c r="W38" s="5">
        <v>46558114459.389</v>
      </c>
      <c r="Y38" s="6">
        <v>7.1000000000000004E-3</v>
      </c>
    </row>
    <row r="39" spans="1:25" ht="19.5" x14ac:dyDescent="0.5">
      <c r="A39" s="4" t="s">
        <v>45</v>
      </c>
      <c r="C39" s="5">
        <v>2377940</v>
      </c>
      <c r="D39" s="5"/>
      <c r="E39" s="5">
        <v>8740477613</v>
      </c>
      <c r="F39" s="5"/>
      <c r="G39" s="5">
        <v>4082267500.8390002</v>
      </c>
      <c r="H39" s="5"/>
      <c r="I39" s="5" t="s">
        <v>192</v>
      </c>
      <c r="J39" s="5"/>
      <c r="K39" s="5" t="s">
        <v>192</v>
      </c>
      <c r="L39" s="5"/>
      <c r="M39" s="5" t="s">
        <v>192</v>
      </c>
      <c r="N39" s="5"/>
      <c r="O39" s="5" t="s">
        <v>192</v>
      </c>
      <c r="P39" s="5"/>
      <c r="Q39" s="5">
        <v>2377940</v>
      </c>
      <c r="R39" s="5"/>
      <c r="S39" s="5">
        <v>1809</v>
      </c>
      <c r="T39" s="5"/>
      <c r="U39" s="5">
        <v>8740477613</v>
      </c>
      <c r="V39" s="5"/>
      <c r="W39" s="5">
        <v>4276098383.9130001</v>
      </c>
      <c r="Y39" s="6">
        <v>6.9999999999999999E-4</v>
      </c>
    </row>
    <row r="40" spans="1:25" ht="19.5" x14ac:dyDescent="0.5">
      <c r="A40" s="4" t="s">
        <v>46</v>
      </c>
      <c r="C40" s="5">
        <v>5999998</v>
      </c>
      <c r="D40" s="5"/>
      <c r="E40" s="5">
        <v>22876033994</v>
      </c>
      <c r="F40" s="5"/>
      <c r="G40" s="5">
        <v>45269021910.320999</v>
      </c>
      <c r="H40" s="5"/>
      <c r="I40" s="5" t="s">
        <v>192</v>
      </c>
      <c r="J40" s="5"/>
      <c r="K40" s="5" t="s">
        <v>192</v>
      </c>
      <c r="L40" s="5"/>
      <c r="M40" s="5" t="s">
        <v>192</v>
      </c>
      <c r="N40" s="5"/>
      <c r="O40" s="5" t="s">
        <v>192</v>
      </c>
      <c r="P40" s="5"/>
      <c r="Q40" s="5">
        <v>5999998</v>
      </c>
      <c r="R40" s="5"/>
      <c r="S40" s="5">
        <v>7540</v>
      </c>
      <c r="T40" s="5"/>
      <c r="U40" s="5">
        <v>22876033994</v>
      </c>
      <c r="V40" s="5"/>
      <c r="W40" s="5">
        <v>44970807009.725998</v>
      </c>
      <c r="Y40" s="6">
        <v>6.8999999999999999E-3</v>
      </c>
    </row>
    <row r="41" spans="1:25" ht="19.5" x14ac:dyDescent="0.5">
      <c r="A41" s="4" t="s">
        <v>47</v>
      </c>
      <c r="C41" s="5" t="s">
        <v>192</v>
      </c>
      <c r="D41" s="5"/>
      <c r="E41" s="5" t="s">
        <v>192</v>
      </c>
      <c r="F41" s="5"/>
      <c r="G41" s="5" t="s">
        <v>192</v>
      </c>
      <c r="H41" s="5"/>
      <c r="I41" s="5">
        <v>195</v>
      </c>
      <c r="J41" s="5"/>
      <c r="K41" s="5">
        <v>2390964</v>
      </c>
      <c r="L41" s="5"/>
      <c r="M41" s="5" t="s">
        <v>192</v>
      </c>
      <c r="N41" s="5"/>
      <c r="O41" s="5" t="s">
        <v>192</v>
      </c>
      <c r="P41" s="5"/>
      <c r="Q41" s="5">
        <v>195</v>
      </c>
      <c r="R41" s="5"/>
      <c r="S41" s="5">
        <v>12860</v>
      </c>
      <c r="T41" s="5"/>
      <c r="U41" s="5">
        <v>2390964</v>
      </c>
      <c r="V41" s="5"/>
      <c r="W41" s="5">
        <v>2492779.1850000001</v>
      </c>
      <c r="Y41" s="6">
        <v>0</v>
      </c>
    </row>
    <row r="42" spans="1:25" ht="19.5" x14ac:dyDescent="0.5">
      <c r="A42" s="4" t="s">
        <v>48</v>
      </c>
      <c r="C42" s="5" t="s">
        <v>192</v>
      </c>
      <c r="D42" s="5"/>
      <c r="E42" s="5" t="s">
        <v>192</v>
      </c>
      <c r="F42" s="5"/>
      <c r="G42" s="5" t="s">
        <v>192</v>
      </c>
      <c r="H42" s="5"/>
      <c r="I42" s="5">
        <v>74</v>
      </c>
      <c r="J42" s="5"/>
      <c r="K42" s="5">
        <v>2082841</v>
      </c>
      <c r="L42" s="5"/>
      <c r="M42" s="5" t="s">
        <v>192</v>
      </c>
      <c r="N42" s="5"/>
      <c r="O42" s="5" t="s">
        <v>192</v>
      </c>
      <c r="P42" s="5"/>
      <c r="Q42" s="5">
        <v>74</v>
      </c>
      <c r="R42" s="5"/>
      <c r="S42" s="5">
        <v>31350</v>
      </c>
      <c r="T42" s="5"/>
      <c r="U42" s="5">
        <v>2082915</v>
      </c>
      <c r="V42" s="5"/>
      <c r="W42" s="5">
        <v>2306096.5950000002</v>
      </c>
      <c r="Y42" s="6">
        <v>0</v>
      </c>
    </row>
    <row r="43" spans="1:25" s="11" customFormat="1" ht="21.75" thickBot="1" x14ac:dyDescent="0.3">
      <c r="A43" s="7"/>
      <c r="B43" s="8"/>
      <c r="C43" s="9">
        <f>SUM(C9:C42)</f>
        <v>111991836</v>
      </c>
      <c r="D43" s="9">
        <f t="shared" ref="D43:X43" si="0">SUM(D9:D42)</f>
        <v>0</v>
      </c>
      <c r="E43" s="9">
        <f t="shared" si="0"/>
        <v>952432989990</v>
      </c>
      <c r="F43" s="9">
        <f t="shared" si="0"/>
        <v>0</v>
      </c>
      <c r="G43" s="9">
        <f t="shared" si="0"/>
        <v>930244440020.97461</v>
      </c>
      <c r="H43" s="9">
        <f t="shared" si="0"/>
        <v>0</v>
      </c>
      <c r="I43" s="9">
        <f t="shared" si="0"/>
        <v>269</v>
      </c>
      <c r="J43" s="9">
        <f t="shared" si="0"/>
        <v>0</v>
      </c>
      <c r="K43" s="9">
        <f t="shared" si="0"/>
        <v>4473805</v>
      </c>
      <c r="L43" s="9">
        <f t="shared" si="0"/>
        <v>0</v>
      </c>
      <c r="M43" s="9">
        <f t="shared" si="0"/>
        <v>-5000</v>
      </c>
      <c r="N43" s="9">
        <f t="shared" si="0"/>
        <v>0</v>
      </c>
      <c r="O43" s="9">
        <f t="shared" si="0"/>
        <v>105568111</v>
      </c>
      <c r="P43" s="9">
        <f t="shared" si="0"/>
        <v>0</v>
      </c>
      <c r="Q43" s="9">
        <f t="shared" si="0"/>
        <v>111987105</v>
      </c>
      <c r="R43" s="9">
        <f t="shared" si="0"/>
        <v>0</v>
      </c>
      <c r="S43" s="9">
        <f t="shared" si="0"/>
        <v>490080</v>
      </c>
      <c r="T43" s="9">
        <f t="shared" si="0"/>
        <v>0</v>
      </c>
      <c r="U43" s="9">
        <f t="shared" si="0"/>
        <v>952352431245</v>
      </c>
      <c r="V43" s="9">
        <f t="shared" si="0"/>
        <v>0</v>
      </c>
      <c r="W43" s="9">
        <f t="shared" si="0"/>
        <v>902189378357.2229</v>
      </c>
      <c r="X43" s="9">
        <f t="shared" si="0"/>
        <v>0</v>
      </c>
      <c r="Y43" s="15">
        <f>SUM(Y9:Y42)</f>
        <v>0.1382272727272727</v>
      </c>
    </row>
    <row r="44" spans="1:25" ht="19.5" thickTop="1" x14ac:dyDescent="0.45"/>
  </sheetData>
  <sheetProtection algorithmName="SHA-512" hashValue="3bXr1b1cMZdU7nkT6GdHLbUrf4SNgpBVHbty+tcxaFmVEsf2lsK1HzbzFeBMOtHILrU5pU6D7Tm9mu0aZ144ig==" saltValue="1ZvpZevsyYZwEzRDUm0CIg==" spinCount="100000" sheet="1" objects="1" scenarios="1" selectLockedCells="1" autoFilter="0" selectUnlockedCells="1"/>
  <mergeCells count="17">
    <mergeCell ref="U7:U8"/>
    <mergeCell ref="W7:W8"/>
    <mergeCell ref="I7:K7"/>
    <mergeCell ref="M7:O7"/>
    <mergeCell ref="A2:Y2"/>
    <mergeCell ref="A3:Y3"/>
    <mergeCell ref="A4:Y4"/>
    <mergeCell ref="A6:A8"/>
    <mergeCell ref="C7:C8"/>
    <mergeCell ref="E7:E8"/>
    <mergeCell ref="G7:G8"/>
    <mergeCell ref="C6:G6"/>
    <mergeCell ref="Y7:Y8"/>
    <mergeCell ref="Q6:Y6"/>
    <mergeCell ref="I6:O6"/>
    <mergeCell ref="Q7:Q8"/>
    <mergeCell ref="S7:S8"/>
  </mergeCells>
  <pageMargins left="0.7" right="0.7" top="0.75" bottom="0.75" header="0.3" footer="0.3"/>
  <pageSetup scale="83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2:V43"/>
  <sheetViews>
    <sheetView rightToLeft="1" view="pageBreakPreview" zoomScale="60" zoomScaleNormal="100" workbookViewId="0">
      <selection activeCell="AE37" sqref="AE37"/>
    </sheetView>
  </sheetViews>
  <sheetFormatPr defaultRowHeight="18.75" x14ac:dyDescent="0.45"/>
  <cols>
    <col min="1" max="1" width="25.85546875" style="12" customWidth="1"/>
    <col min="2" max="2" width="1" style="1" customWidth="1"/>
    <col min="3" max="3" width="16.42578125" style="60" bestFit="1" customWidth="1"/>
    <col min="4" max="4" width="0.85546875" style="60" customWidth="1"/>
    <col min="5" max="5" width="18.42578125" style="60" customWidth="1"/>
    <col min="6" max="6" width="0.7109375" style="60" customWidth="1"/>
    <col min="7" max="7" width="15.5703125" style="60" bestFit="1" customWidth="1"/>
    <col min="8" max="8" width="1.140625" style="60" customWidth="1"/>
    <col min="9" max="9" width="17.5703125" style="60" bestFit="1" customWidth="1"/>
    <col min="10" max="10" width="1.140625" style="1" customWidth="1"/>
    <col min="11" max="11" width="12.7109375" style="1" customWidth="1"/>
    <col min="12" max="12" width="1.140625" style="1" customWidth="1"/>
    <col min="13" max="13" width="16.5703125" style="60" bestFit="1" customWidth="1"/>
    <col min="14" max="14" width="0.7109375" style="60" customWidth="1"/>
    <col min="15" max="15" width="17.5703125" style="60" bestFit="1" customWidth="1"/>
    <col min="16" max="16" width="1.140625" style="60" customWidth="1"/>
    <col min="17" max="17" width="15.5703125" style="60" bestFit="1" customWidth="1"/>
    <col min="18" max="18" width="1.140625" style="60" customWidth="1"/>
    <col min="19" max="19" width="17.5703125" style="60" bestFit="1" customWidth="1"/>
    <col min="20" max="20" width="1" style="1" customWidth="1"/>
    <col min="21" max="21" width="12.7109375" style="1" customWidth="1"/>
    <col min="22" max="22" width="1" style="1" customWidth="1"/>
    <col min="23" max="16384" width="9.140625" style="1"/>
  </cols>
  <sheetData>
    <row r="2" spans="1:21" ht="21" x14ac:dyDescent="0.45">
      <c r="A2" s="79" t="s">
        <v>0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</row>
    <row r="3" spans="1:21" ht="21" x14ac:dyDescent="0.45">
      <c r="A3" s="79" t="s">
        <v>150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</row>
    <row r="4" spans="1:21" ht="21" x14ac:dyDescent="0.45">
      <c r="A4" s="80" t="s">
        <v>2</v>
      </c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</row>
    <row r="6" spans="1:21" ht="21" x14ac:dyDescent="0.45">
      <c r="A6" s="72" t="s">
        <v>3</v>
      </c>
      <c r="C6" s="73" t="s">
        <v>152</v>
      </c>
      <c r="D6" s="73" t="s">
        <v>152</v>
      </c>
      <c r="E6" s="73" t="s">
        <v>152</v>
      </c>
      <c r="F6" s="73" t="s">
        <v>152</v>
      </c>
      <c r="G6" s="73" t="s">
        <v>152</v>
      </c>
      <c r="H6" s="77" t="s">
        <v>152</v>
      </c>
      <c r="I6" s="73" t="s">
        <v>152</v>
      </c>
      <c r="J6" s="73" t="s">
        <v>152</v>
      </c>
      <c r="K6" s="73" t="s">
        <v>152</v>
      </c>
      <c r="L6" s="16"/>
      <c r="M6" s="73" t="s">
        <v>153</v>
      </c>
      <c r="N6" s="73" t="s">
        <v>153</v>
      </c>
      <c r="O6" s="73" t="s">
        <v>153</v>
      </c>
      <c r="P6" s="77" t="s">
        <v>153</v>
      </c>
      <c r="Q6" s="73" t="s">
        <v>153</v>
      </c>
      <c r="R6" s="73" t="s">
        <v>153</v>
      </c>
      <c r="S6" s="73" t="s">
        <v>153</v>
      </c>
      <c r="T6" s="73" t="s">
        <v>153</v>
      </c>
      <c r="U6" s="73" t="s">
        <v>153</v>
      </c>
    </row>
    <row r="7" spans="1:21" ht="36" customHeight="1" x14ac:dyDescent="0.45">
      <c r="A7" s="73" t="s">
        <v>3</v>
      </c>
      <c r="C7" s="65" t="s">
        <v>174</v>
      </c>
      <c r="E7" s="65" t="s">
        <v>175</v>
      </c>
      <c r="G7" s="65" t="s">
        <v>176</v>
      </c>
      <c r="I7" s="65" t="s">
        <v>102</v>
      </c>
      <c r="J7" s="16"/>
      <c r="K7" s="25" t="s">
        <v>177</v>
      </c>
      <c r="M7" s="65" t="s">
        <v>174</v>
      </c>
      <c r="N7" s="66"/>
      <c r="O7" s="65" t="s">
        <v>175</v>
      </c>
      <c r="Q7" s="65" t="s">
        <v>176</v>
      </c>
      <c r="S7" s="65" t="s">
        <v>102</v>
      </c>
      <c r="U7" s="25" t="s">
        <v>177</v>
      </c>
    </row>
    <row r="8" spans="1:21" ht="19.5" x14ac:dyDescent="0.5">
      <c r="A8" s="18" t="s">
        <v>39</v>
      </c>
      <c r="C8" s="67">
        <v>18579562685</v>
      </c>
      <c r="D8" s="5"/>
      <c r="E8" s="41">
        <v>-28456233001</v>
      </c>
      <c r="F8" s="5"/>
      <c r="G8" s="41">
        <v>-11133359</v>
      </c>
      <c r="H8" s="5"/>
      <c r="I8" s="41">
        <v>-9887803675</v>
      </c>
      <c r="J8" s="5"/>
      <c r="K8" s="42">
        <v>-0.23649999999999999</v>
      </c>
      <c r="L8" s="5"/>
      <c r="M8" s="41">
        <v>18579562685</v>
      </c>
      <c r="N8" s="5"/>
      <c r="O8" s="41">
        <v>-34628910745</v>
      </c>
      <c r="P8" s="5"/>
      <c r="Q8" s="41">
        <v>-53934523</v>
      </c>
      <c r="R8" s="5"/>
      <c r="S8" s="41">
        <v>-16103282583</v>
      </c>
      <c r="U8" s="42">
        <v>-5.0742857142856999E-2</v>
      </c>
    </row>
    <row r="9" spans="1:21" ht="19.5" x14ac:dyDescent="0.5">
      <c r="A9" s="18" t="s">
        <v>44</v>
      </c>
      <c r="B9" s="20"/>
      <c r="C9" s="67" t="s">
        <v>192</v>
      </c>
      <c r="D9" s="41"/>
      <c r="E9" s="41">
        <v>1988246881</v>
      </c>
      <c r="F9" s="41"/>
      <c r="G9" s="41" t="s">
        <v>192</v>
      </c>
      <c r="H9" s="41"/>
      <c r="I9" s="41">
        <v>1988246881</v>
      </c>
      <c r="J9" s="41"/>
      <c r="K9" s="42">
        <v>4.7600000000000003E-2</v>
      </c>
      <c r="L9" s="41"/>
      <c r="M9" s="41" t="s">
        <v>192</v>
      </c>
      <c r="N9" s="41"/>
      <c r="O9" s="41">
        <v>8655064734</v>
      </c>
      <c r="P9" s="41"/>
      <c r="Q9" s="41">
        <v>1951884894</v>
      </c>
      <c r="R9" s="41"/>
      <c r="S9" s="41">
        <v>10606949628</v>
      </c>
      <c r="T9" s="20"/>
      <c r="U9" s="42">
        <v>3.3399999999999999E-2</v>
      </c>
    </row>
    <row r="10" spans="1:21" ht="19.5" x14ac:dyDescent="0.5">
      <c r="A10" s="4" t="s">
        <v>43</v>
      </c>
      <c r="C10" s="67" t="s">
        <v>192</v>
      </c>
      <c r="D10" s="5"/>
      <c r="E10" s="5">
        <v>-1606844740</v>
      </c>
      <c r="F10" s="5"/>
      <c r="G10" s="41" t="s">
        <v>192</v>
      </c>
      <c r="H10" s="5"/>
      <c r="I10" s="5">
        <v>-1606844740</v>
      </c>
      <c r="J10" s="5"/>
      <c r="K10" s="42">
        <v>-3.8399999999999997E-2</v>
      </c>
      <c r="L10" s="5"/>
      <c r="M10" s="5">
        <v>937303123</v>
      </c>
      <c r="N10" s="5"/>
      <c r="O10" s="5">
        <v>4371869783</v>
      </c>
      <c r="P10" s="5"/>
      <c r="Q10" s="13" t="s">
        <v>192</v>
      </c>
      <c r="R10" s="5"/>
      <c r="S10" s="5">
        <v>5309172906</v>
      </c>
      <c r="U10" s="42">
        <v>1.67E-2</v>
      </c>
    </row>
    <row r="11" spans="1:21" ht="19.5" x14ac:dyDescent="0.5">
      <c r="A11" s="4" t="s">
        <v>26</v>
      </c>
      <c r="C11" s="67">
        <v>10634196586</v>
      </c>
      <c r="D11" s="5"/>
      <c r="E11" s="5">
        <v>-11754641250</v>
      </c>
      <c r="F11" s="5"/>
      <c r="G11" s="41" t="s">
        <v>192</v>
      </c>
      <c r="H11" s="5"/>
      <c r="I11" s="5">
        <v>-1120444664</v>
      </c>
      <c r="J11" s="5"/>
      <c r="K11" s="42">
        <v>-2.6794117647058802E-2</v>
      </c>
      <c r="L11" s="5"/>
      <c r="M11" s="13">
        <v>10634196586</v>
      </c>
      <c r="N11" s="5"/>
      <c r="O11" s="5">
        <v>11143300500</v>
      </c>
      <c r="P11" s="5"/>
      <c r="Q11" s="13" t="s">
        <v>192</v>
      </c>
      <c r="R11" s="5"/>
      <c r="S11" s="5">
        <v>21777497086</v>
      </c>
      <c r="U11" s="42">
        <v>6.8599999999999994E-2</v>
      </c>
    </row>
    <row r="12" spans="1:21" ht="19.5" x14ac:dyDescent="0.5">
      <c r="A12" s="4" t="s">
        <v>40</v>
      </c>
      <c r="C12" s="67" t="s">
        <v>192</v>
      </c>
      <c r="D12" s="5"/>
      <c r="E12" s="5">
        <v>1848933000</v>
      </c>
      <c r="F12" s="5"/>
      <c r="G12" s="41" t="s">
        <v>192</v>
      </c>
      <c r="H12" s="5"/>
      <c r="I12" s="5">
        <v>1848933000</v>
      </c>
      <c r="J12" s="5"/>
      <c r="K12" s="42">
        <v>4.4200000000000003E-2</v>
      </c>
      <c r="L12" s="5"/>
      <c r="M12" s="13" t="s">
        <v>192</v>
      </c>
      <c r="N12" s="5"/>
      <c r="O12" s="5">
        <v>5010012000</v>
      </c>
      <c r="P12" s="5"/>
      <c r="Q12" s="13" t="s">
        <v>192</v>
      </c>
      <c r="R12" s="5"/>
      <c r="S12" s="5">
        <v>5010012000</v>
      </c>
      <c r="U12" s="42">
        <v>1.5800000000000002E-2</v>
      </c>
    </row>
    <row r="13" spans="1:21" ht="19.5" x14ac:dyDescent="0.5">
      <c r="A13" s="4" t="s">
        <v>16</v>
      </c>
      <c r="C13" s="67" t="s">
        <v>192</v>
      </c>
      <c r="D13" s="5"/>
      <c r="E13" s="5">
        <v>894645000</v>
      </c>
      <c r="F13" s="5"/>
      <c r="G13" s="41" t="s">
        <v>192</v>
      </c>
      <c r="H13" s="5"/>
      <c r="I13" s="5">
        <v>894645000</v>
      </c>
      <c r="J13" s="5"/>
      <c r="K13" s="42">
        <v>2.1399999999999999E-2</v>
      </c>
      <c r="L13" s="5"/>
      <c r="M13" s="13" t="s">
        <v>192</v>
      </c>
      <c r="N13" s="5"/>
      <c r="O13" s="5">
        <v>1952314200</v>
      </c>
      <c r="P13" s="5"/>
      <c r="Q13" s="13" t="s">
        <v>192</v>
      </c>
      <c r="R13" s="5"/>
      <c r="S13" s="5">
        <v>1952314200</v>
      </c>
      <c r="U13" s="42">
        <v>6.1999999999999998E-3</v>
      </c>
    </row>
    <row r="14" spans="1:21" ht="19.5" x14ac:dyDescent="0.5">
      <c r="A14" s="4" t="s">
        <v>31</v>
      </c>
      <c r="C14" s="67" t="s">
        <v>192</v>
      </c>
      <c r="D14" s="5"/>
      <c r="E14" s="5">
        <v>274483153</v>
      </c>
      <c r="F14" s="5"/>
      <c r="G14" s="41" t="s">
        <v>192</v>
      </c>
      <c r="H14" s="5"/>
      <c r="I14" s="5">
        <v>274483153</v>
      </c>
      <c r="J14" s="5"/>
      <c r="K14" s="42">
        <v>6.6E-3</v>
      </c>
      <c r="L14" s="5"/>
      <c r="M14" s="13" t="s">
        <v>192</v>
      </c>
      <c r="N14" s="5"/>
      <c r="O14" s="5">
        <v>4880444349</v>
      </c>
      <c r="P14" s="5"/>
      <c r="Q14" s="13" t="s">
        <v>192</v>
      </c>
      <c r="R14" s="5"/>
      <c r="S14" s="5">
        <v>4880444349</v>
      </c>
      <c r="U14" s="42">
        <v>1.54E-2</v>
      </c>
    </row>
    <row r="15" spans="1:21" ht="19.5" x14ac:dyDescent="0.5">
      <c r="A15" s="4" t="s">
        <v>15</v>
      </c>
      <c r="C15" s="67" t="s">
        <v>192</v>
      </c>
      <c r="D15" s="5"/>
      <c r="E15" s="5">
        <v>437680215</v>
      </c>
      <c r="F15" s="5"/>
      <c r="G15" s="41" t="s">
        <v>192</v>
      </c>
      <c r="H15" s="5"/>
      <c r="I15" s="5">
        <v>437680215</v>
      </c>
      <c r="J15" s="5"/>
      <c r="K15" s="42">
        <v>1.0500000000000001E-2</v>
      </c>
      <c r="L15" s="5"/>
      <c r="M15" s="13" t="s">
        <v>192</v>
      </c>
      <c r="N15" s="5"/>
      <c r="O15" s="5">
        <v>6252574500</v>
      </c>
      <c r="P15" s="5"/>
      <c r="Q15" s="13" t="s">
        <v>192</v>
      </c>
      <c r="R15" s="5"/>
      <c r="S15" s="5">
        <v>6252574500</v>
      </c>
      <c r="U15" s="42">
        <v>1.9699999999999999E-2</v>
      </c>
    </row>
    <row r="16" spans="1:21" ht="19.5" x14ac:dyDescent="0.5">
      <c r="A16" s="4" t="s">
        <v>24</v>
      </c>
      <c r="C16" s="67" t="s">
        <v>192</v>
      </c>
      <c r="D16" s="5"/>
      <c r="E16" s="5">
        <v>-69995145</v>
      </c>
      <c r="F16" s="5"/>
      <c r="G16" s="41" t="s">
        <v>192</v>
      </c>
      <c r="H16" s="5"/>
      <c r="I16" s="5">
        <v>-69995145</v>
      </c>
      <c r="J16" s="5"/>
      <c r="K16" s="42">
        <v>-1.6999999999999999E-3</v>
      </c>
      <c r="L16" s="5"/>
      <c r="M16" s="13" t="s">
        <v>192</v>
      </c>
      <c r="N16" s="5"/>
      <c r="O16" s="5">
        <v>358789934</v>
      </c>
      <c r="P16" s="5"/>
      <c r="Q16" s="13" t="s">
        <v>192</v>
      </c>
      <c r="R16" s="5"/>
      <c r="S16" s="5">
        <v>358789934</v>
      </c>
      <c r="U16" s="42">
        <v>1.1000000000000001E-3</v>
      </c>
    </row>
    <row r="17" spans="1:21" ht="19.5" x14ac:dyDescent="0.5">
      <c r="A17" s="4" t="s">
        <v>35</v>
      </c>
      <c r="C17" s="67" t="s">
        <v>192</v>
      </c>
      <c r="D17" s="5"/>
      <c r="E17" s="5">
        <v>1864071121</v>
      </c>
      <c r="F17" s="5"/>
      <c r="G17" s="41" t="s">
        <v>192</v>
      </c>
      <c r="H17" s="5"/>
      <c r="I17" s="5">
        <v>1864071121</v>
      </c>
      <c r="J17" s="5"/>
      <c r="K17" s="42">
        <v>4.4600000000000001E-2</v>
      </c>
      <c r="L17" s="5"/>
      <c r="M17" s="13" t="s">
        <v>192</v>
      </c>
      <c r="N17" s="5"/>
      <c r="O17" s="5">
        <v>4811534004</v>
      </c>
      <c r="P17" s="5"/>
      <c r="Q17" s="13" t="s">
        <v>192</v>
      </c>
      <c r="R17" s="5"/>
      <c r="S17" s="5">
        <v>4811534004</v>
      </c>
      <c r="U17" s="42">
        <v>1.52E-2</v>
      </c>
    </row>
    <row r="18" spans="1:21" ht="19.5" x14ac:dyDescent="0.5">
      <c r="A18" s="4" t="s">
        <v>22</v>
      </c>
      <c r="C18" s="67" t="s">
        <v>192</v>
      </c>
      <c r="D18" s="5"/>
      <c r="E18" s="5">
        <v>332712360</v>
      </c>
      <c r="F18" s="5"/>
      <c r="G18" s="41" t="s">
        <v>192</v>
      </c>
      <c r="H18" s="5"/>
      <c r="I18" s="5">
        <v>332712360</v>
      </c>
      <c r="J18" s="5"/>
      <c r="K18" s="42">
        <v>8.0000000000000002E-3</v>
      </c>
      <c r="L18" s="5"/>
      <c r="M18" s="13" t="s">
        <v>192</v>
      </c>
      <c r="N18" s="5"/>
      <c r="O18" s="5">
        <v>1424972016</v>
      </c>
      <c r="P18" s="5"/>
      <c r="Q18" s="13" t="s">
        <v>192</v>
      </c>
      <c r="R18" s="5"/>
      <c r="S18" s="5">
        <v>1424972016</v>
      </c>
      <c r="U18" s="42">
        <v>4.4999999999999997E-3</v>
      </c>
    </row>
    <row r="19" spans="1:21" ht="19.5" x14ac:dyDescent="0.5">
      <c r="A19" s="4" t="s">
        <v>27</v>
      </c>
      <c r="C19" s="67" t="s">
        <v>192</v>
      </c>
      <c r="D19" s="5"/>
      <c r="E19" s="5">
        <v>112551526</v>
      </c>
      <c r="F19" s="5"/>
      <c r="G19" s="41" t="s">
        <v>192</v>
      </c>
      <c r="H19" s="5"/>
      <c r="I19" s="5">
        <v>112551526</v>
      </c>
      <c r="J19" s="5"/>
      <c r="K19" s="42">
        <v>2.7000000000000001E-3</v>
      </c>
      <c r="L19" s="5"/>
      <c r="M19" s="13" t="s">
        <v>192</v>
      </c>
      <c r="N19" s="5"/>
      <c r="O19" s="5">
        <v>367956912</v>
      </c>
      <c r="P19" s="5"/>
      <c r="Q19" s="13" t="s">
        <v>192</v>
      </c>
      <c r="R19" s="5"/>
      <c r="S19" s="5">
        <v>367956912</v>
      </c>
      <c r="U19" s="42">
        <v>1.1999999999999999E-3</v>
      </c>
    </row>
    <row r="20" spans="1:21" ht="19.5" x14ac:dyDescent="0.5">
      <c r="A20" s="4" t="s">
        <v>28</v>
      </c>
      <c r="C20" s="67" t="s">
        <v>192</v>
      </c>
      <c r="D20" s="5"/>
      <c r="E20" s="5">
        <v>3447499351</v>
      </c>
      <c r="F20" s="5"/>
      <c r="G20" s="41" t="s">
        <v>192</v>
      </c>
      <c r="H20" s="5"/>
      <c r="I20" s="5">
        <v>3447499351</v>
      </c>
      <c r="J20" s="5"/>
      <c r="K20" s="42">
        <v>8.2500000000000004E-2</v>
      </c>
      <c r="L20" s="5"/>
      <c r="M20" s="13" t="s">
        <v>192</v>
      </c>
      <c r="N20" s="5"/>
      <c r="O20" s="5">
        <v>9866198799</v>
      </c>
      <c r="P20" s="5"/>
      <c r="Q20" s="13" t="s">
        <v>192</v>
      </c>
      <c r="R20" s="5"/>
      <c r="S20" s="5">
        <v>9866198799</v>
      </c>
      <c r="U20" s="42">
        <v>3.1099999999999999E-2</v>
      </c>
    </row>
    <row r="21" spans="1:21" ht="19.5" x14ac:dyDescent="0.5">
      <c r="A21" s="4" t="s">
        <v>25</v>
      </c>
      <c r="C21" s="67" t="s">
        <v>192</v>
      </c>
      <c r="D21" s="5"/>
      <c r="E21" s="5">
        <v>1433420100</v>
      </c>
      <c r="F21" s="5"/>
      <c r="G21" s="41" t="s">
        <v>192</v>
      </c>
      <c r="H21" s="5"/>
      <c r="I21" s="5">
        <v>1433420100</v>
      </c>
      <c r="J21" s="5"/>
      <c r="K21" s="42">
        <v>3.4299999999999997E-2</v>
      </c>
      <c r="L21" s="5"/>
      <c r="M21" s="13" t="s">
        <v>192</v>
      </c>
      <c r="N21" s="5"/>
      <c r="O21" s="5">
        <v>4425510600</v>
      </c>
      <c r="P21" s="5"/>
      <c r="Q21" s="13" t="s">
        <v>192</v>
      </c>
      <c r="R21" s="5"/>
      <c r="S21" s="5">
        <v>4425510600</v>
      </c>
      <c r="U21" s="42">
        <v>1.3899999999999999E-2</v>
      </c>
    </row>
    <row r="22" spans="1:21" ht="19.5" x14ac:dyDescent="0.5">
      <c r="A22" s="4" t="s">
        <v>34</v>
      </c>
      <c r="C22" s="67" t="s">
        <v>192</v>
      </c>
      <c r="D22" s="5"/>
      <c r="E22" s="5">
        <v>304927342</v>
      </c>
      <c r="F22" s="5"/>
      <c r="G22" s="41" t="s">
        <v>192</v>
      </c>
      <c r="H22" s="5"/>
      <c r="I22" s="5">
        <v>304927342</v>
      </c>
      <c r="J22" s="5"/>
      <c r="K22" s="42">
        <v>7.3000000000000001E-3</v>
      </c>
      <c r="L22" s="5"/>
      <c r="M22" s="13" t="s">
        <v>192</v>
      </c>
      <c r="N22" s="5"/>
      <c r="O22" s="5">
        <v>1768578586</v>
      </c>
      <c r="P22" s="5"/>
      <c r="Q22" s="13" t="s">
        <v>192</v>
      </c>
      <c r="R22" s="5"/>
      <c r="S22" s="5">
        <v>1768578586</v>
      </c>
      <c r="U22" s="42">
        <v>5.5999999999999999E-3</v>
      </c>
    </row>
    <row r="23" spans="1:21" ht="19.5" x14ac:dyDescent="0.5">
      <c r="A23" s="4" t="s">
        <v>30</v>
      </c>
      <c r="C23" s="67" t="s">
        <v>192</v>
      </c>
      <c r="D23" s="5"/>
      <c r="E23" s="5">
        <v>-22183489</v>
      </c>
      <c r="F23" s="5"/>
      <c r="G23" s="41" t="s">
        <v>192</v>
      </c>
      <c r="H23" s="5"/>
      <c r="I23" s="5">
        <v>-22183489</v>
      </c>
      <c r="J23" s="5"/>
      <c r="K23" s="42">
        <v>-5.0000000000000001E-4</v>
      </c>
      <c r="L23" s="5"/>
      <c r="M23" s="13" t="s">
        <v>192</v>
      </c>
      <c r="N23" s="5"/>
      <c r="O23" s="5">
        <v>194105539</v>
      </c>
      <c r="P23" s="5"/>
      <c r="Q23" s="13" t="s">
        <v>192</v>
      </c>
      <c r="R23" s="5"/>
      <c r="S23" s="5">
        <v>194105539</v>
      </c>
      <c r="U23" s="42">
        <v>5.9999999999999995E-4</v>
      </c>
    </row>
    <row r="24" spans="1:21" ht="19.5" x14ac:dyDescent="0.5">
      <c r="A24" s="4" t="s">
        <v>48</v>
      </c>
      <c r="C24" s="67" t="s">
        <v>192</v>
      </c>
      <c r="D24" s="5"/>
      <c r="E24" s="5">
        <v>223181</v>
      </c>
      <c r="F24" s="5"/>
      <c r="G24" s="41" t="s">
        <v>192</v>
      </c>
      <c r="H24" s="5"/>
      <c r="I24" s="5">
        <v>223181</v>
      </c>
      <c r="J24" s="5"/>
      <c r="K24" s="42">
        <v>0</v>
      </c>
      <c r="L24" s="5"/>
      <c r="M24" s="13" t="s">
        <v>192</v>
      </c>
      <c r="N24" s="5"/>
      <c r="O24" s="5">
        <v>223181</v>
      </c>
      <c r="P24" s="5"/>
      <c r="Q24" s="13" t="s">
        <v>192</v>
      </c>
      <c r="R24" s="5"/>
      <c r="S24" s="5">
        <v>223181</v>
      </c>
      <c r="U24" s="42">
        <v>0</v>
      </c>
    </row>
    <row r="25" spans="1:21" ht="19.5" x14ac:dyDescent="0.5">
      <c r="A25" s="4" t="s">
        <v>38</v>
      </c>
      <c r="C25" s="67" t="s">
        <v>192</v>
      </c>
      <c r="D25" s="5"/>
      <c r="E25" s="5">
        <v>90578631</v>
      </c>
      <c r="F25" s="5"/>
      <c r="G25" s="41" t="s">
        <v>192</v>
      </c>
      <c r="H25" s="5"/>
      <c r="I25" s="5">
        <v>90578631</v>
      </c>
      <c r="J25" s="5"/>
      <c r="K25" s="42">
        <v>2.2000000000000001E-3</v>
      </c>
      <c r="L25" s="5"/>
      <c r="M25" s="13" t="s">
        <v>192</v>
      </c>
      <c r="N25" s="5"/>
      <c r="O25" s="5">
        <v>1932344133</v>
      </c>
      <c r="P25" s="5"/>
      <c r="Q25" s="13" t="s">
        <v>192</v>
      </c>
      <c r="R25" s="5"/>
      <c r="S25" s="5">
        <v>1932344133</v>
      </c>
      <c r="U25" s="42">
        <v>6.1000000000000004E-3</v>
      </c>
    </row>
    <row r="26" spans="1:21" ht="19.5" x14ac:dyDescent="0.5">
      <c r="A26" s="4" t="s">
        <v>29</v>
      </c>
      <c r="C26" s="67" t="s">
        <v>192</v>
      </c>
      <c r="D26" s="5"/>
      <c r="E26" s="5">
        <v>81860017</v>
      </c>
      <c r="F26" s="5"/>
      <c r="G26" s="41" t="s">
        <v>192</v>
      </c>
      <c r="H26" s="5"/>
      <c r="I26" s="5">
        <v>81860017</v>
      </c>
      <c r="J26" s="5"/>
      <c r="K26" s="42">
        <v>2E-3</v>
      </c>
      <c r="L26" s="5"/>
      <c r="M26" s="13" t="s">
        <v>192</v>
      </c>
      <c r="N26" s="5"/>
      <c r="O26" s="5">
        <v>282260497</v>
      </c>
      <c r="P26" s="5"/>
      <c r="Q26" s="13" t="s">
        <v>192</v>
      </c>
      <c r="R26" s="5"/>
      <c r="S26" s="5">
        <v>282260497</v>
      </c>
      <c r="U26" s="42">
        <v>8.9999999999999998E-4</v>
      </c>
    </row>
    <row r="27" spans="1:21" ht="19.5" x14ac:dyDescent="0.5">
      <c r="A27" s="4" t="s">
        <v>21</v>
      </c>
      <c r="C27" s="67" t="s">
        <v>192</v>
      </c>
      <c r="D27" s="5"/>
      <c r="E27" s="5">
        <v>-115676603</v>
      </c>
      <c r="F27" s="5"/>
      <c r="G27" s="41" t="s">
        <v>192</v>
      </c>
      <c r="H27" s="5"/>
      <c r="I27" s="5">
        <v>-115676603</v>
      </c>
      <c r="J27" s="5"/>
      <c r="K27" s="42">
        <v>-2.8E-3</v>
      </c>
      <c r="L27" s="5"/>
      <c r="M27" s="13" t="s">
        <v>192</v>
      </c>
      <c r="N27" s="5"/>
      <c r="O27" s="5">
        <v>92386013</v>
      </c>
      <c r="P27" s="5"/>
      <c r="Q27" s="13" t="s">
        <v>192</v>
      </c>
      <c r="R27" s="5"/>
      <c r="S27" s="5">
        <v>92386013</v>
      </c>
      <c r="U27" s="42">
        <v>2.9999999999999997E-4</v>
      </c>
    </row>
    <row r="28" spans="1:21" ht="19.5" x14ac:dyDescent="0.5">
      <c r="A28" s="4" t="s">
        <v>17</v>
      </c>
      <c r="C28" s="67" t="s">
        <v>192</v>
      </c>
      <c r="D28" s="5"/>
      <c r="E28" s="5">
        <v>-27878132</v>
      </c>
      <c r="F28" s="5"/>
      <c r="G28" s="41" t="s">
        <v>192</v>
      </c>
      <c r="H28" s="5"/>
      <c r="I28" s="5">
        <v>-27878132</v>
      </c>
      <c r="J28" s="5"/>
      <c r="K28" s="42">
        <v>-6.9999999999999999E-4</v>
      </c>
      <c r="L28" s="5"/>
      <c r="M28" s="13" t="s">
        <v>192</v>
      </c>
      <c r="N28" s="5"/>
      <c r="O28" s="5">
        <v>107630763</v>
      </c>
      <c r="P28" s="5"/>
      <c r="Q28" s="13" t="s">
        <v>192</v>
      </c>
      <c r="R28" s="5"/>
      <c r="S28" s="5">
        <v>107630763</v>
      </c>
      <c r="U28" s="42">
        <v>2.9999999999999997E-4</v>
      </c>
    </row>
    <row r="29" spans="1:21" ht="19.5" x14ac:dyDescent="0.5">
      <c r="A29" s="4" t="s">
        <v>45</v>
      </c>
      <c r="C29" s="67" t="s">
        <v>192</v>
      </c>
      <c r="D29" s="5"/>
      <c r="E29" s="5">
        <v>193830883</v>
      </c>
      <c r="F29" s="5"/>
      <c r="G29" s="41" t="s">
        <v>192</v>
      </c>
      <c r="H29" s="5"/>
      <c r="I29" s="5">
        <v>193830883</v>
      </c>
      <c r="J29" s="5"/>
      <c r="K29" s="42">
        <v>4.5999999999999999E-3</v>
      </c>
      <c r="L29" s="5"/>
      <c r="M29" s="13" t="s">
        <v>192</v>
      </c>
      <c r="N29" s="5"/>
      <c r="O29" s="5">
        <v>1449004040</v>
      </c>
      <c r="P29" s="5"/>
      <c r="Q29" s="13" t="s">
        <v>192</v>
      </c>
      <c r="R29" s="5"/>
      <c r="S29" s="5">
        <v>1449004040</v>
      </c>
      <c r="U29" s="42">
        <v>4.5999999999999999E-3</v>
      </c>
    </row>
    <row r="30" spans="1:21" ht="19.5" x14ac:dyDescent="0.5">
      <c r="A30" s="4" t="s">
        <v>36</v>
      </c>
      <c r="C30" s="67" t="s">
        <v>192</v>
      </c>
      <c r="D30" s="5"/>
      <c r="E30" s="5">
        <v>608049292</v>
      </c>
      <c r="F30" s="5"/>
      <c r="G30" s="41" t="s">
        <v>192</v>
      </c>
      <c r="H30" s="5"/>
      <c r="I30" s="5">
        <v>608049292</v>
      </c>
      <c r="J30" s="5"/>
      <c r="K30" s="42">
        <v>1.4500000000000001E-2</v>
      </c>
      <c r="L30" s="5"/>
      <c r="M30" s="13" t="s">
        <v>192</v>
      </c>
      <c r="N30" s="5"/>
      <c r="O30" s="5">
        <v>1664896869</v>
      </c>
      <c r="P30" s="5"/>
      <c r="Q30" s="13" t="s">
        <v>192</v>
      </c>
      <c r="R30" s="5"/>
      <c r="S30" s="5">
        <v>1664896869</v>
      </c>
      <c r="U30" s="42">
        <v>5.1999999999999998E-3</v>
      </c>
    </row>
    <row r="31" spans="1:21" ht="19.5" x14ac:dyDescent="0.5">
      <c r="A31" s="4" t="s">
        <v>41</v>
      </c>
      <c r="C31" s="67" t="s">
        <v>192</v>
      </c>
      <c r="D31" s="5"/>
      <c r="E31" s="5">
        <v>9211404</v>
      </c>
      <c r="F31" s="5"/>
      <c r="G31" s="41" t="s">
        <v>192</v>
      </c>
      <c r="H31" s="5"/>
      <c r="I31" s="5">
        <v>9211404</v>
      </c>
      <c r="J31" s="5"/>
      <c r="K31" s="42">
        <v>2.0000000000000001E-4</v>
      </c>
      <c r="L31" s="5"/>
      <c r="M31" s="13" t="s">
        <v>192</v>
      </c>
      <c r="N31" s="5"/>
      <c r="O31" s="5">
        <v>63855327</v>
      </c>
      <c r="P31" s="5"/>
      <c r="Q31" s="13" t="s">
        <v>192</v>
      </c>
      <c r="R31" s="5"/>
      <c r="S31" s="5">
        <v>63855327</v>
      </c>
      <c r="U31" s="42">
        <v>2.0000000000000001E-4</v>
      </c>
    </row>
    <row r="32" spans="1:21" ht="19.5" x14ac:dyDescent="0.5">
      <c r="A32" s="4" t="s">
        <v>46</v>
      </c>
      <c r="C32" s="67" t="s">
        <v>192</v>
      </c>
      <c r="D32" s="5"/>
      <c r="E32" s="5">
        <v>-298214900</v>
      </c>
      <c r="F32" s="5"/>
      <c r="G32" s="41" t="s">
        <v>192</v>
      </c>
      <c r="H32" s="5"/>
      <c r="I32" s="5">
        <v>-298214900</v>
      </c>
      <c r="J32" s="5"/>
      <c r="K32" s="42" t="s">
        <v>193</v>
      </c>
      <c r="L32" s="5"/>
      <c r="M32" s="13" t="s">
        <v>192</v>
      </c>
      <c r="N32" s="5"/>
      <c r="O32" s="5">
        <v>3101434966</v>
      </c>
      <c r="P32" s="5"/>
      <c r="Q32" s="13" t="s">
        <v>192</v>
      </c>
      <c r="R32" s="5"/>
      <c r="S32" s="5">
        <v>3101434966</v>
      </c>
      <c r="U32" s="42">
        <v>9.7999999999999997E-3</v>
      </c>
    </row>
    <row r="33" spans="1:22" ht="19.5" x14ac:dyDescent="0.5">
      <c r="A33" s="4" t="s">
        <v>42</v>
      </c>
      <c r="C33" s="67" t="s">
        <v>192</v>
      </c>
      <c r="D33" s="5"/>
      <c r="E33" s="5">
        <v>97416900</v>
      </c>
      <c r="F33" s="5"/>
      <c r="G33" s="41" t="s">
        <v>192</v>
      </c>
      <c r="H33" s="5"/>
      <c r="I33" s="5">
        <v>97416900</v>
      </c>
      <c r="J33" s="5"/>
      <c r="K33" s="42">
        <v>2.3E-3</v>
      </c>
      <c r="L33" s="5"/>
      <c r="M33" s="13" t="s">
        <v>192</v>
      </c>
      <c r="N33" s="5"/>
      <c r="O33" s="5">
        <v>287777475</v>
      </c>
      <c r="P33" s="5"/>
      <c r="Q33" s="13" t="s">
        <v>192</v>
      </c>
      <c r="R33" s="5"/>
      <c r="S33" s="5">
        <v>287777475</v>
      </c>
      <c r="U33" s="42">
        <v>8.9999999999999998E-4</v>
      </c>
    </row>
    <row r="34" spans="1:22" ht="19.5" x14ac:dyDescent="0.5">
      <c r="A34" s="4" t="s">
        <v>23</v>
      </c>
      <c r="C34" s="67" t="s">
        <v>192</v>
      </c>
      <c r="D34" s="5"/>
      <c r="E34" s="5">
        <v>142485040</v>
      </c>
      <c r="F34" s="5"/>
      <c r="G34" s="41" t="s">
        <v>192</v>
      </c>
      <c r="H34" s="5"/>
      <c r="I34" s="5">
        <v>142485040</v>
      </c>
      <c r="J34" s="5"/>
      <c r="K34" s="42">
        <v>3.3999999999999998E-3</v>
      </c>
      <c r="L34" s="5"/>
      <c r="M34" s="13" t="s">
        <v>192</v>
      </c>
      <c r="N34" s="5"/>
      <c r="O34" s="5">
        <v>647413214</v>
      </c>
      <c r="P34" s="5"/>
      <c r="Q34" s="13" t="s">
        <v>192</v>
      </c>
      <c r="R34" s="5"/>
      <c r="S34" s="5">
        <v>647413214</v>
      </c>
      <c r="U34" s="42">
        <v>2E-3</v>
      </c>
    </row>
    <row r="35" spans="1:22" ht="19.5" x14ac:dyDescent="0.5">
      <c r="A35" s="4" t="s">
        <v>47</v>
      </c>
      <c r="C35" s="67" t="s">
        <v>192</v>
      </c>
      <c r="D35" s="5"/>
      <c r="E35" s="5">
        <v>101815</v>
      </c>
      <c r="F35" s="5"/>
      <c r="G35" s="41" t="s">
        <v>192</v>
      </c>
      <c r="H35" s="5"/>
      <c r="I35" s="5">
        <v>101815</v>
      </c>
      <c r="J35" s="5"/>
      <c r="K35" s="42">
        <v>0</v>
      </c>
      <c r="L35" s="5"/>
      <c r="M35" s="13" t="s">
        <v>192</v>
      </c>
      <c r="N35" s="5"/>
      <c r="O35" s="5">
        <v>101815</v>
      </c>
      <c r="P35" s="5"/>
      <c r="Q35" s="13" t="s">
        <v>192</v>
      </c>
      <c r="R35" s="5"/>
      <c r="S35" s="5">
        <v>101815</v>
      </c>
      <c r="U35" s="42">
        <v>0</v>
      </c>
    </row>
    <row r="36" spans="1:22" ht="19.5" x14ac:dyDescent="0.5">
      <c r="A36" s="4" t="s">
        <v>20</v>
      </c>
      <c r="C36" s="67" t="s">
        <v>192</v>
      </c>
      <c r="D36" s="5"/>
      <c r="E36" s="5">
        <v>36881740</v>
      </c>
      <c r="F36" s="5"/>
      <c r="G36" s="41" t="s">
        <v>192</v>
      </c>
      <c r="H36" s="5"/>
      <c r="I36" s="5">
        <v>36881740</v>
      </c>
      <c r="J36" s="5"/>
      <c r="K36" s="42">
        <v>8.9999999999999998E-4</v>
      </c>
      <c r="L36" s="5"/>
      <c r="M36" s="13" t="s">
        <v>192</v>
      </c>
      <c r="N36" s="5"/>
      <c r="O36" s="5">
        <v>165606245</v>
      </c>
      <c r="P36" s="5"/>
      <c r="Q36" s="13" t="s">
        <v>192</v>
      </c>
      <c r="R36" s="5"/>
      <c r="S36" s="5">
        <v>165606245</v>
      </c>
      <c r="U36" s="42">
        <v>5.0000000000000001E-4</v>
      </c>
    </row>
    <row r="37" spans="1:22" ht="19.5" x14ac:dyDescent="0.5">
      <c r="A37" s="4" t="s">
        <v>18</v>
      </c>
      <c r="C37" s="67" t="s">
        <v>192</v>
      </c>
      <c r="D37" s="5"/>
      <c r="E37" s="5">
        <v>81681089</v>
      </c>
      <c r="F37" s="5"/>
      <c r="G37" s="41" t="s">
        <v>192</v>
      </c>
      <c r="H37" s="5"/>
      <c r="I37" s="5">
        <v>81681089</v>
      </c>
      <c r="J37" s="5"/>
      <c r="K37" s="42">
        <v>2E-3</v>
      </c>
      <c r="L37" s="5"/>
      <c r="M37" s="13" t="s">
        <v>192</v>
      </c>
      <c r="N37" s="5"/>
      <c r="O37" s="5">
        <v>291246710</v>
      </c>
      <c r="P37" s="5"/>
      <c r="Q37" s="13" t="s">
        <v>192</v>
      </c>
      <c r="R37" s="5"/>
      <c r="S37" s="5">
        <v>291246710</v>
      </c>
      <c r="U37" s="42">
        <v>8.9999999999999998E-4</v>
      </c>
    </row>
    <row r="38" spans="1:22" ht="19.5" x14ac:dyDescent="0.5">
      <c r="A38" s="4" t="s">
        <v>19</v>
      </c>
      <c r="C38" s="67" t="s">
        <v>192</v>
      </c>
      <c r="D38" s="5"/>
      <c r="E38" s="5">
        <v>9045855</v>
      </c>
      <c r="F38" s="5"/>
      <c r="G38" s="41" t="s">
        <v>192</v>
      </c>
      <c r="H38" s="5"/>
      <c r="I38" s="5">
        <v>9045855</v>
      </c>
      <c r="J38" s="5"/>
      <c r="K38" s="42">
        <v>2.0000000000000001E-4</v>
      </c>
      <c r="L38" s="5"/>
      <c r="M38" s="13" t="s">
        <v>192</v>
      </c>
      <c r="N38" s="5"/>
      <c r="O38" s="5">
        <v>70279335</v>
      </c>
      <c r="P38" s="5"/>
      <c r="Q38" s="13" t="s">
        <v>192</v>
      </c>
      <c r="R38" s="5"/>
      <c r="S38" s="5">
        <v>70279335</v>
      </c>
      <c r="U38" s="42">
        <v>2.0000000000000001E-4</v>
      </c>
    </row>
    <row r="39" spans="1:22" ht="19.5" x14ac:dyDescent="0.5">
      <c r="A39" s="4" t="s">
        <v>37</v>
      </c>
      <c r="C39" s="67" t="s">
        <v>192</v>
      </c>
      <c r="D39" s="5"/>
      <c r="E39" s="5">
        <v>16904198</v>
      </c>
      <c r="F39" s="5"/>
      <c r="G39" s="41" t="s">
        <v>192</v>
      </c>
      <c r="H39" s="5"/>
      <c r="I39" s="5">
        <v>16904198</v>
      </c>
      <c r="J39" s="5"/>
      <c r="K39" s="42">
        <v>4.0000000000000002E-4</v>
      </c>
      <c r="L39" s="5"/>
      <c r="M39" s="13" t="s">
        <v>192</v>
      </c>
      <c r="N39" s="5"/>
      <c r="O39" s="5">
        <v>85098871</v>
      </c>
      <c r="P39" s="5"/>
      <c r="Q39" s="13" t="s">
        <v>192</v>
      </c>
      <c r="R39" s="5"/>
      <c r="S39" s="5">
        <v>85098871</v>
      </c>
      <c r="U39" s="42">
        <v>2.9999999999999997E-4</v>
      </c>
    </row>
    <row r="40" spans="1:22" ht="19.5" x14ac:dyDescent="0.5">
      <c r="A40" s="4" t="s">
        <v>32</v>
      </c>
      <c r="C40" s="67" t="s">
        <v>192</v>
      </c>
      <c r="D40" s="5"/>
      <c r="E40" s="5">
        <v>101393100</v>
      </c>
      <c r="F40" s="5"/>
      <c r="G40" s="41" t="s">
        <v>192</v>
      </c>
      <c r="H40" s="5"/>
      <c r="I40" s="5">
        <v>101393100</v>
      </c>
      <c r="J40" s="5"/>
      <c r="K40" s="42">
        <v>2.3999999999999998E-3</v>
      </c>
      <c r="L40" s="5"/>
      <c r="M40" s="13" t="s">
        <v>192</v>
      </c>
      <c r="N40" s="5"/>
      <c r="O40" s="5">
        <v>381069068</v>
      </c>
      <c r="P40" s="5"/>
      <c r="Q40" s="13" t="s">
        <v>192</v>
      </c>
      <c r="R40" s="5"/>
      <c r="S40" s="5">
        <v>381069068</v>
      </c>
      <c r="U40" s="42">
        <v>1.1999999999999999E-3</v>
      </c>
    </row>
    <row r="41" spans="1:22" ht="19.5" x14ac:dyDescent="0.5">
      <c r="A41" s="4" t="s">
        <v>33</v>
      </c>
      <c r="C41" s="67" t="s">
        <v>192</v>
      </c>
      <c r="D41" s="5"/>
      <c r="E41" s="5">
        <v>0</v>
      </c>
      <c r="F41" s="5"/>
      <c r="G41" s="41" t="s">
        <v>192</v>
      </c>
      <c r="H41" s="5"/>
      <c r="I41" s="5" t="s">
        <v>192</v>
      </c>
      <c r="J41" s="5"/>
      <c r="K41" s="42">
        <v>0</v>
      </c>
      <c r="L41" s="5"/>
      <c r="M41" s="13" t="s">
        <v>192</v>
      </c>
      <c r="N41" s="5"/>
      <c r="O41" s="5">
        <v>686677314</v>
      </c>
      <c r="P41" s="5"/>
      <c r="Q41" s="13" t="s">
        <v>192</v>
      </c>
      <c r="R41" s="5"/>
      <c r="S41" s="5">
        <v>686677314</v>
      </c>
      <c r="U41" s="42">
        <v>2.2000000000000001E-3</v>
      </c>
    </row>
    <row r="42" spans="1:22" s="11" customFormat="1" ht="26.25" customHeight="1" thickBot="1" x14ac:dyDescent="0.3">
      <c r="A42" s="57"/>
      <c r="C42" s="9">
        <f>SUM(C8:C41)</f>
        <v>29213759271</v>
      </c>
      <c r="D42" s="9">
        <f t="shared" ref="D42:I42" si="0">SUM(D8:D41)</f>
        <v>0</v>
      </c>
      <c r="E42" s="9">
        <f t="shared" si="0"/>
        <v>-27942834066</v>
      </c>
      <c r="F42" s="9">
        <f t="shared" si="0"/>
        <v>0</v>
      </c>
      <c r="G42" s="9">
        <f t="shared" si="0"/>
        <v>-11133359</v>
      </c>
      <c r="H42" s="9">
        <f t="shared" si="0"/>
        <v>0</v>
      </c>
      <c r="I42" s="9">
        <f t="shared" si="0"/>
        <v>1259791846</v>
      </c>
      <c r="J42" s="9"/>
      <c r="K42" s="15">
        <f>SUM(K8:K41)</f>
        <v>3.7405882352941205E-2</v>
      </c>
      <c r="L42" s="9"/>
      <c r="M42" s="9">
        <f>SUM(M8:M41)</f>
        <v>30151062394</v>
      </c>
      <c r="N42" s="9">
        <f t="shared" ref="N42:S42" si="1">SUM(N8:N41)</f>
        <v>0</v>
      </c>
      <c r="O42" s="9">
        <f t="shared" si="1"/>
        <v>42163621547</v>
      </c>
      <c r="P42" s="9">
        <f t="shared" si="1"/>
        <v>0</v>
      </c>
      <c r="Q42" s="9">
        <f t="shared" si="1"/>
        <v>1897950371</v>
      </c>
      <c r="R42" s="9">
        <f t="shared" si="1"/>
        <v>0</v>
      </c>
      <c r="S42" s="9">
        <f t="shared" si="1"/>
        <v>74212634312</v>
      </c>
      <c r="T42" s="9"/>
      <c r="U42" s="15">
        <f>SUM(U8:U41)</f>
        <v>0.23385714285714301</v>
      </c>
      <c r="V42" s="68"/>
    </row>
    <row r="43" spans="1:22" ht="19.5" thickTop="1" x14ac:dyDescent="0.45"/>
  </sheetData>
  <sheetProtection algorithmName="SHA-512" hashValue="6747A0B+UE8vaA4hjMNk0/6YB+1pSf9xXKl554JgjtU9HZcpwQVAdhfQMAsn4tiszoJd1Gqur1tsJrr6gzkD+g==" saltValue="C3PHpvTYJv9jocUmwE0YpA==" spinCount="100000" sheet="1" objects="1" scenarios="1" selectLockedCells="1" autoFilter="0" selectUnlockedCells="1"/>
  <mergeCells count="6">
    <mergeCell ref="A6:A7"/>
    <mergeCell ref="M6:U6"/>
    <mergeCell ref="C6:K6"/>
    <mergeCell ref="A2:U2"/>
    <mergeCell ref="A3:U3"/>
    <mergeCell ref="A4:U4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2:Q18"/>
  <sheetViews>
    <sheetView rightToLeft="1" view="pageBreakPreview" zoomScale="60" zoomScaleNormal="100" workbookViewId="0">
      <selection activeCell="K24" sqref="K24"/>
    </sheetView>
  </sheetViews>
  <sheetFormatPr defaultRowHeight="18.75" x14ac:dyDescent="0.45"/>
  <cols>
    <col min="1" max="1" width="28.140625" style="12" customWidth="1"/>
    <col min="2" max="2" width="1" style="1" customWidth="1"/>
    <col min="3" max="3" width="17.7109375" style="1" bestFit="1" customWidth="1"/>
    <col min="4" max="4" width="1" style="1" customWidth="1"/>
    <col min="5" max="5" width="18" style="1" bestFit="1" customWidth="1"/>
    <col min="6" max="6" width="0.85546875" style="1" customWidth="1"/>
    <col min="7" max="7" width="11.85546875" style="1" customWidth="1"/>
    <col min="8" max="8" width="0.85546875" style="1" customWidth="1"/>
    <col min="9" max="9" width="17.85546875" style="1" bestFit="1" customWidth="1"/>
    <col min="10" max="10" width="1.140625" style="1" customWidth="1"/>
    <col min="11" max="11" width="17.28515625" style="1" bestFit="1" customWidth="1"/>
    <col min="12" max="12" width="0.7109375" style="1" customWidth="1"/>
    <col min="13" max="13" width="17.42578125" style="1" bestFit="1" customWidth="1"/>
    <col min="14" max="14" width="1.140625" style="1" customWidth="1"/>
    <col min="15" max="15" width="17.5703125" style="1" bestFit="1" customWidth="1"/>
    <col min="16" max="16" width="1.140625" style="1" customWidth="1"/>
    <col min="17" max="17" width="18" style="1" bestFit="1" customWidth="1"/>
    <col min="18" max="18" width="0.7109375" style="1" customWidth="1"/>
    <col min="19" max="16384" width="9.140625" style="1"/>
  </cols>
  <sheetData>
    <row r="2" spans="1:17" ht="21" x14ac:dyDescent="0.45">
      <c r="A2" s="74" t="s">
        <v>0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</row>
    <row r="3" spans="1:17" ht="21" x14ac:dyDescent="0.45">
      <c r="A3" s="74" t="s">
        <v>150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</row>
    <row r="4" spans="1:17" ht="21" x14ac:dyDescent="0.45">
      <c r="A4" s="74" t="s">
        <v>2</v>
      </c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</row>
    <row r="6" spans="1:17" ht="21" x14ac:dyDescent="0.45">
      <c r="A6" s="72" t="s">
        <v>154</v>
      </c>
      <c r="C6" s="73" t="s">
        <v>152</v>
      </c>
      <c r="D6" s="73" t="s">
        <v>152</v>
      </c>
      <c r="E6" s="73" t="s">
        <v>152</v>
      </c>
      <c r="F6" s="73" t="s">
        <v>152</v>
      </c>
      <c r="G6" s="73" t="s">
        <v>152</v>
      </c>
      <c r="H6" s="77" t="s">
        <v>152</v>
      </c>
      <c r="I6" s="73" t="s">
        <v>152</v>
      </c>
      <c r="J6" s="16"/>
      <c r="K6" s="73" t="s">
        <v>153</v>
      </c>
      <c r="L6" s="73" t="s">
        <v>153</v>
      </c>
      <c r="M6" s="73" t="s">
        <v>153</v>
      </c>
      <c r="N6" s="73" t="s">
        <v>153</v>
      </c>
      <c r="O6" s="73" t="s">
        <v>153</v>
      </c>
      <c r="P6" s="73" t="s">
        <v>153</v>
      </c>
      <c r="Q6" s="73" t="s">
        <v>153</v>
      </c>
    </row>
    <row r="7" spans="1:17" ht="21" x14ac:dyDescent="0.45">
      <c r="A7" s="73" t="s">
        <v>154</v>
      </c>
      <c r="C7" s="3" t="s">
        <v>178</v>
      </c>
      <c r="E7" s="3" t="s">
        <v>175</v>
      </c>
      <c r="G7" s="3" t="s">
        <v>176</v>
      </c>
      <c r="I7" s="3" t="s">
        <v>179</v>
      </c>
      <c r="J7" s="16"/>
      <c r="K7" s="3" t="s">
        <v>178</v>
      </c>
      <c r="M7" s="3" t="s">
        <v>175</v>
      </c>
      <c r="N7" s="16"/>
      <c r="O7" s="3" t="s">
        <v>176</v>
      </c>
      <c r="Q7" s="3" t="s">
        <v>179</v>
      </c>
    </row>
    <row r="8" spans="1:17" ht="19.5" x14ac:dyDescent="0.5">
      <c r="A8" s="69" t="s">
        <v>159</v>
      </c>
      <c r="C8" s="41" t="s">
        <v>192</v>
      </c>
      <c r="D8" s="5"/>
      <c r="E8" s="41" t="s">
        <v>192</v>
      </c>
      <c r="F8" s="5"/>
      <c r="G8" s="41" t="s">
        <v>192</v>
      </c>
      <c r="H8" s="5"/>
      <c r="I8" s="41" t="s">
        <v>192</v>
      </c>
      <c r="J8" s="5"/>
      <c r="K8" s="41">
        <v>5494573893</v>
      </c>
      <c r="L8" s="5"/>
      <c r="M8" s="41">
        <v>0</v>
      </c>
      <c r="N8" s="5"/>
      <c r="O8" s="41">
        <v>-21346054185</v>
      </c>
      <c r="P8" s="5"/>
      <c r="Q8" s="41">
        <v>-15851480292</v>
      </c>
    </row>
    <row r="9" spans="1:17" s="20" customFormat="1" ht="19.5" x14ac:dyDescent="0.5">
      <c r="A9" s="18" t="s">
        <v>78</v>
      </c>
      <c r="C9" s="41">
        <v>22328671460</v>
      </c>
      <c r="D9" s="41"/>
      <c r="E9" s="41">
        <v>5664573110</v>
      </c>
      <c r="F9" s="41"/>
      <c r="G9" s="41" t="s">
        <v>192</v>
      </c>
      <c r="H9" s="41"/>
      <c r="I9" s="41">
        <v>27993244570</v>
      </c>
      <c r="J9" s="41"/>
      <c r="K9" s="41">
        <v>51629966850</v>
      </c>
      <c r="L9" s="41"/>
      <c r="M9" s="41">
        <v>13043805270</v>
      </c>
      <c r="N9" s="41"/>
      <c r="O9" s="41" t="s">
        <v>192</v>
      </c>
      <c r="P9" s="41"/>
      <c r="Q9" s="41">
        <v>64673772120</v>
      </c>
    </row>
    <row r="10" spans="1:17" ht="19.5" x14ac:dyDescent="0.5">
      <c r="A10" s="4" t="s">
        <v>81</v>
      </c>
      <c r="C10" s="5">
        <v>16204932</v>
      </c>
      <c r="D10" s="5"/>
      <c r="E10" s="5" t="s">
        <v>192</v>
      </c>
      <c r="F10" s="5"/>
      <c r="G10" s="41" t="s">
        <v>192</v>
      </c>
      <c r="H10" s="5"/>
      <c r="I10" s="5">
        <v>16204932</v>
      </c>
      <c r="J10" s="5"/>
      <c r="K10" s="5">
        <v>21331233</v>
      </c>
      <c r="L10" s="5"/>
      <c r="M10" s="5">
        <v>-362500</v>
      </c>
      <c r="N10" s="5"/>
      <c r="O10" s="41" t="s">
        <v>192</v>
      </c>
      <c r="P10" s="5"/>
      <c r="Q10" s="5">
        <v>20968733</v>
      </c>
    </row>
    <row r="11" spans="1:17" ht="19.5" x14ac:dyDescent="0.5">
      <c r="A11" s="4" t="s">
        <v>68</v>
      </c>
      <c r="C11" s="5">
        <v>12899370082</v>
      </c>
      <c r="D11" s="5"/>
      <c r="E11" s="5">
        <v>-33365951325</v>
      </c>
      <c r="F11" s="5"/>
      <c r="G11" s="41" t="s">
        <v>192</v>
      </c>
      <c r="H11" s="5"/>
      <c r="I11" s="5">
        <v>-20466581243</v>
      </c>
      <c r="J11" s="5"/>
      <c r="K11" s="5">
        <v>48017952099</v>
      </c>
      <c r="L11" s="5"/>
      <c r="M11" s="5">
        <v>-16065087675</v>
      </c>
      <c r="N11" s="5"/>
      <c r="O11" s="41" t="s">
        <v>192</v>
      </c>
      <c r="P11" s="5"/>
      <c r="Q11" s="5">
        <v>31952864424</v>
      </c>
    </row>
    <row r="12" spans="1:17" ht="19.5" x14ac:dyDescent="0.5">
      <c r="A12" s="4" t="s">
        <v>72</v>
      </c>
      <c r="C12" s="5">
        <v>12612206466</v>
      </c>
      <c r="D12" s="5"/>
      <c r="E12" s="5">
        <v>-10960013136</v>
      </c>
      <c r="F12" s="5"/>
      <c r="G12" s="41" t="s">
        <v>192</v>
      </c>
      <c r="H12" s="5"/>
      <c r="I12" s="5">
        <v>1652193330</v>
      </c>
      <c r="J12" s="5"/>
      <c r="K12" s="5">
        <v>47226037068</v>
      </c>
      <c r="L12" s="5"/>
      <c r="M12" s="5">
        <v>24660029560</v>
      </c>
      <c r="N12" s="5"/>
      <c r="O12" s="41" t="s">
        <v>192</v>
      </c>
      <c r="P12" s="5"/>
      <c r="Q12" s="5">
        <v>71886066628</v>
      </c>
    </row>
    <row r="13" spans="1:17" ht="19.5" x14ac:dyDescent="0.5">
      <c r="A13" s="4" t="s">
        <v>84</v>
      </c>
      <c r="C13" s="5">
        <v>104182647</v>
      </c>
      <c r="D13" s="5"/>
      <c r="E13" s="5">
        <v>-6748776</v>
      </c>
      <c r="F13" s="5"/>
      <c r="G13" s="41" t="s">
        <v>192</v>
      </c>
      <c r="H13" s="5"/>
      <c r="I13" s="5">
        <v>97433871</v>
      </c>
      <c r="J13" s="5"/>
      <c r="K13" s="5">
        <v>295761495</v>
      </c>
      <c r="L13" s="5"/>
      <c r="M13" s="5">
        <v>206212618</v>
      </c>
      <c r="N13" s="5"/>
      <c r="O13" s="41" t="s">
        <v>192</v>
      </c>
      <c r="P13" s="5"/>
      <c r="Q13" s="5">
        <v>501974113</v>
      </c>
    </row>
    <row r="14" spans="1:17" ht="19.5" x14ac:dyDescent="0.5">
      <c r="A14" s="4" t="s">
        <v>75</v>
      </c>
      <c r="C14" s="5" t="s">
        <v>192</v>
      </c>
      <c r="D14" s="5"/>
      <c r="E14" s="5">
        <v>644716474</v>
      </c>
      <c r="F14" s="5"/>
      <c r="G14" s="41" t="s">
        <v>192</v>
      </c>
      <c r="H14" s="5"/>
      <c r="I14" s="5">
        <v>644716474</v>
      </c>
      <c r="J14" s="5"/>
      <c r="K14" s="5" t="s">
        <v>192</v>
      </c>
      <c r="L14" s="5"/>
      <c r="M14" s="5">
        <v>2250036527</v>
      </c>
      <c r="N14" s="5"/>
      <c r="O14" s="41" t="s">
        <v>192</v>
      </c>
      <c r="P14" s="5"/>
      <c r="Q14" s="5">
        <v>2250036527</v>
      </c>
    </row>
    <row r="15" spans="1:17" ht="19.5" x14ac:dyDescent="0.5">
      <c r="A15" s="4" t="s">
        <v>87</v>
      </c>
      <c r="C15" s="5" t="s">
        <v>192</v>
      </c>
      <c r="D15" s="5"/>
      <c r="E15" s="5">
        <v>1851846308</v>
      </c>
      <c r="F15" s="5"/>
      <c r="G15" s="41" t="s">
        <v>192</v>
      </c>
      <c r="H15" s="5"/>
      <c r="I15" s="5">
        <v>1851846308</v>
      </c>
      <c r="J15" s="5"/>
      <c r="K15" s="5" t="s">
        <v>192</v>
      </c>
      <c r="L15" s="5"/>
      <c r="M15" s="5">
        <v>5436064961</v>
      </c>
      <c r="N15" s="5"/>
      <c r="O15" s="41" t="s">
        <v>192</v>
      </c>
      <c r="P15" s="5"/>
      <c r="Q15" s="5">
        <v>5436064961</v>
      </c>
    </row>
    <row r="16" spans="1:17" ht="21.75" thickBot="1" x14ac:dyDescent="0.6">
      <c r="C16" s="28">
        <f>SUM(C9:C15)</f>
        <v>47960635587</v>
      </c>
      <c r="D16" s="28">
        <f t="shared" ref="D16:Q16" si="0">SUM(D9:D15)</f>
        <v>0</v>
      </c>
      <c r="E16" s="28">
        <f t="shared" si="0"/>
        <v>-36171577345</v>
      </c>
      <c r="F16" s="28">
        <f t="shared" si="0"/>
        <v>0</v>
      </c>
      <c r="G16" s="28" t="s">
        <v>192</v>
      </c>
      <c r="H16" s="28">
        <f t="shared" si="0"/>
        <v>0</v>
      </c>
      <c r="I16" s="28">
        <f t="shared" si="0"/>
        <v>11789058242</v>
      </c>
      <c r="J16" s="28">
        <f t="shared" si="0"/>
        <v>0</v>
      </c>
      <c r="K16" s="28">
        <f t="shared" si="0"/>
        <v>147191048745</v>
      </c>
      <c r="L16" s="28">
        <f t="shared" si="0"/>
        <v>0</v>
      </c>
      <c r="M16" s="28">
        <f t="shared" si="0"/>
        <v>29530698761</v>
      </c>
      <c r="N16" s="28">
        <f t="shared" si="0"/>
        <v>0</v>
      </c>
      <c r="O16" s="28" t="s">
        <v>192</v>
      </c>
      <c r="P16" s="28">
        <f t="shared" si="0"/>
        <v>0</v>
      </c>
      <c r="Q16" s="28">
        <f t="shared" si="0"/>
        <v>176721747506</v>
      </c>
    </row>
    <row r="17" spans="3:17" ht="19.5" thickTop="1" x14ac:dyDescent="0.45"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</row>
    <row r="18" spans="3:17" x14ac:dyDescent="0.45">
      <c r="C18" s="60"/>
      <c r="D18" s="60"/>
      <c r="E18" s="60"/>
      <c r="F18" s="60"/>
      <c r="G18" s="60"/>
      <c r="H18" s="60"/>
      <c r="I18" s="60"/>
      <c r="J18" s="60"/>
      <c r="K18" s="60"/>
      <c r="L18" s="60"/>
      <c r="M18" s="60"/>
      <c r="N18" s="60"/>
      <c r="O18" s="60"/>
      <c r="P18" s="60"/>
      <c r="Q18" s="60"/>
    </row>
  </sheetData>
  <sheetProtection algorithmName="SHA-512" hashValue="37e8XEanLnG1XtzbwlzfeAWXhblUNY15WCp3yOkIkgQfgY0dLLAhQ//ZOSnPygJiqIf5LUN9oCOKqxGmBr095A==" saltValue="Q4+qyqeyR1BYg6pmC4mz/g==" spinCount="100000" sheet="1" objects="1" scenarios="1" selectLockedCells="1" autoFilter="0" selectUnlockedCells="1"/>
  <mergeCells count="6">
    <mergeCell ref="K6:Q6"/>
    <mergeCell ref="A6:A7"/>
    <mergeCell ref="C6:I6"/>
    <mergeCell ref="A2:Q2"/>
    <mergeCell ref="A3:Q3"/>
    <mergeCell ref="A4:Q4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2:K25"/>
  <sheetViews>
    <sheetView rightToLeft="1" view="pageBreakPreview" topLeftCell="A6" zoomScale="60" zoomScaleNormal="100" workbookViewId="0">
      <selection activeCell="Y53" sqref="Y53:Y54"/>
    </sheetView>
  </sheetViews>
  <sheetFormatPr defaultRowHeight="18.75" x14ac:dyDescent="0.45"/>
  <cols>
    <col min="1" max="1" width="26.7109375" style="12" bestFit="1" customWidth="1"/>
    <col min="2" max="2" width="1" style="1" customWidth="1"/>
    <col min="3" max="3" width="22.140625" style="1" bestFit="1" customWidth="1"/>
    <col min="4" max="4" width="1" style="1" customWidth="1"/>
    <col min="5" max="5" width="20" style="1" customWidth="1"/>
    <col min="6" max="6" width="0.7109375" style="1" customWidth="1"/>
    <col min="7" max="7" width="14.5703125" style="1" customWidth="1"/>
    <col min="8" max="8" width="1" style="1" customWidth="1"/>
    <col min="9" max="9" width="18.28515625" style="1" customWidth="1"/>
    <col min="10" max="10" width="0.85546875" style="1" customWidth="1"/>
    <col min="11" max="11" width="18.85546875" style="1" customWidth="1"/>
    <col min="12" max="12" width="1" style="1" customWidth="1"/>
    <col min="13" max="16384" width="9.140625" style="1"/>
  </cols>
  <sheetData>
    <row r="2" spans="1:11" ht="21" x14ac:dyDescent="0.45">
      <c r="A2" s="74" t="s">
        <v>0</v>
      </c>
      <c r="B2" s="74"/>
      <c r="C2" s="74"/>
      <c r="D2" s="74"/>
      <c r="E2" s="74"/>
      <c r="F2" s="74"/>
      <c r="G2" s="74"/>
      <c r="H2" s="74"/>
      <c r="I2" s="74"/>
      <c r="J2" s="74"/>
      <c r="K2" s="74"/>
    </row>
    <row r="3" spans="1:11" ht="21" x14ac:dyDescent="0.45">
      <c r="A3" s="74" t="s">
        <v>150</v>
      </c>
      <c r="B3" s="74"/>
      <c r="C3" s="74"/>
      <c r="D3" s="74"/>
      <c r="E3" s="74"/>
      <c r="F3" s="74"/>
      <c r="G3" s="74"/>
      <c r="H3" s="74"/>
      <c r="I3" s="74"/>
      <c r="J3" s="74"/>
      <c r="K3" s="74"/>
    </row>
    <row r="4" spans="1:11" ht="21" x14ac:dyDescent="0.45">
      <c r="A4" s="78" t="s">
        <v>2</v>
      </c>
      <c r="B4" s="78"/>
      <c r="C4" s="78"/>
      <c r="D4" s="78"/>
      <c r="E4" s="78"/>
      <c r="F4" s="78"/>
      <c r="G4" s="78"/>
      <c r="H4" s="78"/>
      <c r="I4" s="78"/>
      <c r="J4" s="78"/>
      <c r="K4" s="78"/>
    </row>
    <row r="6" spans="1:11" ht="21" x14ac:dyDescent="0.45">
      <c r="A6" s="73" t="s">
        <v>180</v>
      </c>
      <c r="B6" s="73" t="s">
        <v>180</v>
      </c>
      <c r="C6" s="73" t="s">
        <v>180</v>
      </c>
      <c r="D6" s="16"/>
      <c r="E6" s="73" t="s">
        <v>152</v>
      </c>
      <c r="F6" s="73" t="s">
        <v>152</v>
      </c>
      <c r="G6" s="73" t="s">
        <v>152</v>
      </c>
      <c r="I6" s="73" t="s">
        <v>153</v>
      </c>
      <c r="J6" s="73" t="s">
        <v>153</v>
      </c>
      <c r="K6" s="73" t="s">
        <v>153</v>
      </c>
    </row>
    <row r="7" spans="1:11" s="23" customFormat="1" ht="42" x14ac:dyDescent="0.45">
      <c r="A7" s="25" t="s">
        <v>181</v>
      </c>
      <c r="C7" s="25" t="s">
        <v>99</v>
      </c>
      <c r="E7" s="25" t="s">
        <v>182</v>
      </c>
      <c r="G7" s="25" t="s">
        <v>183</v>
      </c>
      <c r="I7" s="25" t="s">
        <v>182</v>
      </c>
      <c r="J7" s="24"/>
      <c r="K7" s="25" t="s">
        <v>183</v>
      </c>
    </row>
    <row r="8" spans="1:11" ht="19.5" x14ac:dyDescent="0.5">
      <c r="A8" s="18" t="s">
        <v>105</v>
      </c>
      <c r="C8" s="20" t="s">
        <v>106</v>
      </c>
      <c r="E8" s="19">
        <v>802193</v>
      </c>
      <c r="G8" s="70" t="s">
        <v>192</v>
      </c>
      <c r="I8" s="19">
        <v>1516847</v>
      </c>
      <c r="K8" s="70" t="s">
        <v>192</v>
      </c>
    </row>
    <row r="9" spans="1:11" s="20" customFormat="1" ht="19.5" x14ac:dyDescent="0.5">
      <c r="A9" s="18" t="s">
        <v>112</v>
      </c>
      <c r="C9" s="20" t="s">
        <v>113</v>
      </c>
      <c r="E9" s="19">
        <v>1657472</v>
      </c>
      <c r="G9" s="70" t="s">
        <v>192</v>
      </c>
      <c r="I9" s="19">
        <v>24112352</v>
      </c>
      <c r="K9" s="70" t="s">
        <v>192</v>
      </c>
    </row>
    <row r="10" spans="1:11" ht="19.5" x14ac:dyDescent="0.5">
      <c r="A10" s="4" t="s">
        <v>115</v>
      </c>
      <c r="C10" s="1" t="s">
        <v>116</v>
      </c>
      <c r="E10" s="14">
        <v>35925</v>
      </c>
      <c r="G10" s="70" t="s">
        <v>192</v>
      </c>
      <c r="I10" s="14">
        <v>103742</v>
      </c>
      <c r="K10" s="70" t="s">
        <v>192</v>
      </c>
    </row>
    <row r="11" spans="1:11" ht="19.5" x14ac:dyDescent="0.5">
      <c r="A11" s="4" t="s">
        <v>118</v>
      </c>
      <c r="C11" s="1" t="s">
        <v>119</v>
      </c>
      <c r="E11" s="14">
        <v>45299</v>
      </c>
      <c r="G11" s="70" t="s">
        <v>192</v>
      </c>
      <c r="I11" s="14">
        <v>134567</v>
      </c>
      <c r="K11" s="70" t="s">
        <v>192</v>
      </c>
    </row>
    <row r="12" spans="1:11" ht="19.5" x14ac:dyDescent="0.5">
      <c r="A12" s="4" t="s">
        <v>124</v>
      </c>
      <c r="C12" s="1" t="s">
        <v>125</v>
      </c>
      <c r="E12" s="14">
        <v>44437</v>
      </c>
      <c r="G12" s="70" t="s">
        <v>192</v>
      </c>
      <c r="I12" s="14">
        <v>127996</v>
      </c>
      <c r="K12" s="70" t="s">
        <v>192</v>
      </c>
    </row>
    <row r="13" spans="1:11" ht="19.5" x14ac:dyDescent="0.5">
      <c r="A13" s="4" t="s">
        <v>130</v>
      </c>
      <c r="C13" s="1" t="s">
        <v>131</v>
      </c>
      <c r="E13" s="14">
        <v>24610</v>
      </c>
      <c r="G13" s="70" t="s">
        <v>192</v>
      </c>
      <c r="I13" s="14">
        <v>36802</v>
      </c>
      <c r="K13" s="70" t="s">
        <v>192</v>
      </c>
    </row>
    <row r="14" spans="1:11" ht="19.5" x14ac:dyDescent="0.5">
      <c r="A14" s="4" t="s">
        <v>133</v>
      </c>
      <c r="C14" s="1" t="s">
        <v>134</v>
      </c>
      <c r="E14" s="14">
        <v>47058</v>
      </c>
      <c r="G14" s="70" t="s">
        <v>192</v>
      </c>
      <c r="I14" s="14">
        <v>139604</v>
      </c>
      <c r="K14" s="70" t="s">
        <v>192</v>
      </c>
    </row>
    <row r="15" spans="1:11" ht="19.5" x14ac:dyDescent="0.5">
      <c r="A15" s="4" t="s">
        <v>161</v>
      </c>
      <c r="C15" s="1" t="s">
        <v>184</v>
      </c>
      <c r="E15" s="14" t="s">
        <v>192</v>
      </c>
      <c r="G15" s="70" t="s">
        <v>192</v>
      </c>
      <c r="I15" s="14">
        <v>3613150761</v>
      </c>
      <c r="K15" s="70" t="s">
        <v>192</v>
      </c>
    </row>
    <row r="16" spans="1:11" ht="19.5" x14ac:dyDescent="0.5">
      <c r="A16" s="4" t="s">
        <v>121</v>
      </c>
      <c r="C16" s="1" t="s">
        <v>185</v>
      </c>
      <c r="E16" s="14" t="s">
        <v>192</v>
      </c>
      <c r="G16" s="70" t="s">
        <v>192</v>
      </c>
      <c r="I16" s="14">
        <v>10034712072</v>
      </c>
      <c r="K16" s="70" t="s">
        <v>192</v>
      </c>
    </row>
    <row r="17" spans="1:11" ht="19.5" x14ac:dyDescent="0.5">
      <c r="A17" s="4" t="s">
        <v>130</v>
      </c>
      <c r="C17" s="1" t="s">
        <v>136</v>
      </c>
      <c r="E17" s="14">
        <v>4809863010</v>
      </c>
      <c r="G17" s="70" t="s">
        <v>192</v>
      </c>
      <c r="I17" s="14">
        <v>13571351389</v>
      </c>
      <c r="K17" s="70" t="s">
        <v>192</v>
      </c>
    </row>
    <row r="18" spans="1:11" ht="19.5" x14ac:dyDescent="0.5">
      <c r="A18" s="4" t="s">
        <v>121</v>
      </c>
      <c r="C18" s="1" t="s">
        <v>139</v>
      </c>
      <c r="E18" s="14">
        <v>14080904090</v>
      </c>
      <c r="G18" s="70" t="s">
        <v>192</v>
      </c>
      <c r="I18" s="14">
        <v>40088219136</v>
      </c>
      <c r="K18" s="70" t="s">
        <v>192</v>
      </c>
    </row>
    <row r="19" spans="1:11" ht="19.5" x14ac:dyDescent="0.5">
      <c r="A19" s="4" t="s">
        <v>130</v>
      </c>
      <c r="C19" s="1" t="s">
        <v>141</v>
      </c>
      <c r="E19" s="14">
        <v>6012328738</v>
      </c>
      <c r="G19" s="70" t="s">
        <v>192</v>
      </c>
      <c r="I19" s="14">
        <v>16454794447</v>
      </c>
      <c r="K19" s="70" t="s">
        <v>192</v>
      </c>
    </row>
    <row r="20" spans="1:11" ht="19.5" x14ac:dyDescent="0.5">
      <c r="A20" s="4" t="s">
        <v>142</v>
      </c>
      <c r="C20" s="1" t="s">
        <v>143</v>
      </c>
      <c r="E20" s="14">
        <v>8807</v>
      </c>
      <c r="G20" s="70" t="s">
        <v>192</v>
      </c>
      <c r="I20" s="14">
        <v>15036</v>
      </c>
      <c r="K20" s="70" t="s">
        <v>192</v>
      </c>
    </row>
    <row r="21" spans="1:11" ht="19.5" x14ac:dyDescent="0.5">
      <c r="A21" s="4" t="s">
        <v>145</v>
      </c>
      <c r="C21" s="1" t="s">
        <v>146</v>
      </c>
      <c r="E21" s="14">
        <v>3479013694</v>
      </c>
      <c r="G21" s="70" t="s">
        <v>192</v>
      </c>
      <c r="I21" s="14">
        <v>3479013694</v>
      </c>
      <c r="K21" s="70" t="s">
        <v>192</v>
      </c>
    </row>
    <row r="22" spans="1:11" ht="19.5" x14ac:dyDescent="0.5">
      <c r="A22" s="4" t="s">
        <v>145</v>
      </c>
      <c r="C22" s="1" t="s">
        <v>148</v>
      </c>
      <c r="E22" s="14">
        <v>484602736</v>
      </c>
      <c r="G22" s="70" t="s">
        <v>192</v>
      </c>
      <c r="I22" s="14">
        <v>484602736</v>
      </c>
      <c r="K22" s="70" t="s">
        <v>192</v>
      </c>
    </row>
    <row r="23" spans="1:11" ht="21.75" thickBot="1" x14ac:dyDescent="0.6">
      <c r="E23" s="64">
        <f>SUM(E8:E22)</f>
        <v>28869378069</v>
      </c>
      <c r="F23" s="64">
        <f t="shared" ref="F23:J23" si="0">SUM(F8:F22)</f>
        <v>0</v>
      </c>
      <c r="G23" s="64" t="s">
        <v>192</v>
      </c>
      <c r="H23" s="64">
        <f t="shared" si="0"/>
        <v>0</v>
      </c>
      <c r="I23" s="64">
        <f t="shared" si="0"/>
        <v>87752031181</v>
      </c>
      <c r="J23" s="64">
        <f t="shared" si="0"/>
        <v>0</v>
      </c>
      <c r="K23" s="64" t="s">
        <v>192</v>
      </c>
    </row>
    <row r="24" spans="1:11" ht="19.5" thickTop="1" x14ac:dyDescent="0.45">
      <c r="G24" s="71"/>
    </row>
    <row r="25" spans="1:11" x14ac:dyDescent="0.45">
      <c r="G25" s="71"/>
    </row>
  </sheetData>
  <sheetProtection algorithmName="SHA-512" hashValue="n+bT8ELh/w19AnbX29UVcmLOuByRRwxCMccdv0+i2EJCrJZOkxWBkBYSUgPTD/ID9yXiA6KTtB0qwH5DQbAAlw==" saltValue="u3l5F2okCBvK4W4MaySk7Q==" spinCount="100000" sheet="1" objects="1" scenarios="1" selectLockedCells="1" autoFilter="0" selectUnlockedCells="1"/>
  <mergeCells count="6">
    <mergeCell ref="A6:C6"/>
    <mergeCell ref="E6:G6"/>
    <mergeCell ref="I6:K6"/>
    <mergeCell ref="A4:K4"/>
    <mergeCell ref="A2:K2"/>
    <mergeCell ref="A3:K3"/>
  </mergeCell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2:E12"/>
  <sheetViews>
    <sheetView rightToLeft="1" view="pageBreakPreview" zoomScale="60" zoomScaleNormal="100" workbookViewId="0">
      <selection activeCell="L17" sqref="L16:L17"/>
    </sheetView>
  </sheetViews>
  <sheetFormatPr defaultRowHeight="18.75" x14ac:dyDescent="0.45"/>
  <cols>
    <col min="1" max="1" width="32.42578125" style="12" customWidth="1"/>
    <col min="2" max="2" width="1" style="1" customWidth="1"/>
    <col min="3" max="3" width="19" style="1" customWidth="1"/>
    <col min="4" max="4" width="0.7109375" style="1" customWidth="1"/>
    <col min="5" max="5" width="19.85546875" style="1" customWidth="1"/>
    <col min="6" max="6" width="0.85546875" style="1" customWidth="1"/>
    <col min="7" max="16384" width="9.140625" style="1"/>
  </cols>
  <sheetData>
    <row r="2" spans="1:5" ht="21" x14ac:dyDescent="0.45">
      <c r="A2" s="74" t="s">
        <v>0</v>
      </c>
      <c r="B2" s="74" t="s">
        <v>0</v>
      </c>
      <c r="C2" s="74" t="s">
        <v>0</v>
      </c>
      <c r="D2" s="74" t="s">
        <v>0</v>
      </c>
      <c r="E2" s="74"/>
    </row>
    <row r="3" spans="1:5" ht="21" x14ac:dyDescent="0.45">
      <c r="A3" s="74" t="s">
        <v>150</v>
      </c>
      <c r="B3" s="74" t="s">
        <v>150</v>
      </c>
      <c r="C3" s="74" t="s">
        <v>150</v>
      </c>
      <c r="D3" s="74" t="s">
        <v>150</v>
      </c>
      <c r="E3" s="74"/>
    </row>
    <row r="4" spans="1:5" ht="21" x14ac:dyDescent="0.45">
      <c r="A4" s="74" t="s">
        <v>2</v>
      </c>
      <c r="B4" s="74" t="s">
        <v>2</v>
      </c>
      <c r="C4" s="74" t="s">
        <v>2</v>
      </c>
      <c r="D4" s="74" t="s">
        <v>2</v>
      </c>
      <c r="E4" s="74"/>
    </row>
    <row r="6" spans="1:5" ht="21" x14ac:dyDescent="0.45">
      <c r="A6" s="72" t="s">
        <v>186</v>
      </c>
      <c r="C6" s="3" t="s">
        <v>152</v>
      </c>
      <c r="D6" s="16"/>
      <c r="E6" s="3" t="s">
        <v>6</v>
      </c>
    </row>
    <row r="7" spans="1:5" ht="21" x14ac:dyDescent="0.45">
      <c r="A7" s="72" t="s">
        <v>186</v>
      </c>
      <c r="C7" s="21" t="s">
        <v>102</v>
      </c>
      <c r="E7" s="21" t="s">
        <v>102</v>
      </c>
    </row>
    <row r="8" spans="1:5" ht="19.5" x14ac:dyDescent="0.5">
      <c r="A8" s="18" t="s">
        <v>186</v>
      </c>
      <c r="C8" s="19">
        <v>992642</v>
      </c>
      <c r="E8" s="19">
        <v>88886780</v>
      </c>
    </row>
    <row r="9" spans="1:5" s="20" customFormat="1" ht="19.5" x14ac:dyDescent="0.5">
      <c r="A9" s="18" t="s">
        <v>187</v>
      </c>
      <c r="C9" s="19">
        <v>0</v>
      </c>
      <c r="E9" s="19">
        <v>68714073</v>
      </c>
    </row>
    <row r="10" spans="1:5" ht="19.5" x14ac:dyDescent="0.5">
      <c r="A10" s="4" t="s">
        <v>188</v>
      </c>
      <c r="C10" s="14">
        <v>-31120</v>
      </c>
      <c r="E10" s="14">
        <v>-12626508</v>
      </c>
    </row>
    <row r="11" spans="1:5" ht="21.75" thickBot="1" x14ac:dyDescent="0.6">
      <c r="A11" s="26" t="s">
        <v>58</v>
      </c>
      <c r="C11" s="64">
        <v>961522</v>
      </c>
      <c r="D11" s="2"/>
      <c r="E11" s="64">
        <v>144974345</v>
      </c>
    </row>
    <row r="12" spans="1:5" ht="19.5" thickTop="1" x14ac:dyDescent="0.45"/>
  </sheetData>
  <sheetProtection algorithmName="SHA-512" hashValue="/MTf6V6YqnKXi79ngOICbsLsdaCTp3g08YmXBgWbX1POaLT2k+JYAgI/XmT8suhETm5ZRO+tonmkeUWT+95h6g==" saltValue="l7iId1Yh4S4ng/gDC3Z0ag==" spinCount="100000" sheet="1" objects="1" scenarios="1" selectLockedCells="1" autoFilter="0" selectUnlockedCells="1"/>
  <mergeCells count="4">
    <mergeCell ref="A2:E2"/>
    <mergeCell ref="A3:E3"/>
    <mergeCell ref="A4:E4"/>
    <mergeCell ref="A6:A7"/>
  </mergeCells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2:J11"/>
  <sheetViews>
    <sheetView rightToLeft="1" view="pageBreakPreview" zoomScale="60" zoomScaleNormal="100" workbookViewId="0">
      <selection activeCell="C6" sqref="C6"/>
    </sheetView>
  </sheetViews>
  <sheetFormatPr defaultRowHeight="18.75" x14ac:dyDescent="0.45"/>
  <cols>
    <col min="1" max="1" width="23" style="12" customWidth="1"/>
    <col min="2" max="2" width="1" style="1" customWidth="1"/>
    <col min="3" max="3" width="19.42578125" style="1" customWidth="1"/>
    <col min="4" max="4" width="0.85546875" style="1" customWidth="1"/>
    <col min="5" max="5" width="14.140625" style="1" customWidth="1"/>
    <col min="6" max="6" width="1" style="1" customWidth="1"/>
    <col min="7" max="7" width="12.7109375" style="1" customWidth="1"/>
    <col min="8" max="8" width="0.7109375" style="1" customWidth="1"/>
    <col min="9" max="16384" width="9.140625" style="1"/>
  </cols>
  <sheetData>
    <row r="2" spans="1:10" ht="21" x14ac:dyDescent="0.45">
      <c r="A2" s="74" t="s">
        <v>0</v>
      </c>
      <c r="B2" s="74" t="s">
        <v>0</v>
      </c>
      <c r="C2" s="74" t="s">
        <v>0</v>
      </c>
      <c r="D2" s="74" t="s">
        <v>0</v>
      </c>
      <c r="E2" s="74" t="s">
        <v>0</v>
      </c>
      <c r="F2" s="74"/>
      <c r="G2" s="74"/>
    </row>
    <row r="3" spans="1:10" ht="21" x14ac:dyDescent="0.45">
      <c r="A3" s="74" t="s">
        <v>150</v>
      </c>
      <c r="B3" s="74" t="s">
        <v>150</v>
      </c>
      <c r="C3" s="74" t="s">
        <v>150</v>
      </c>
      <c r="D3" s="74" t="s">
        <v>150</v>
      </c>
      <c r="E3" s="74" t="s">
        <v>150</v>
      </c>
      <c r="F3" s="74"/>
      <c r="G3" s="74"/>
    </row>
    <row r="4" spans="1:10" ht="21" x14ac:dyDescent="0.45">
      <c r="A4" s="74" t="s">
        <v>2</v>
      </c>
      <c r="B4" s="74" t="s">
        <v>2</v>
      </c>
      <c r="C4" s="74" t="s">
        <v>2</v>
      </c>
      <c r="D4" s="74" t="s">
        <v>2</v>
      </c>
      <c r="E4" s="74" t="s">
        <v>2</v>
      </c>
      <c r="F4" s="74"/>
      <c r="G4" s="74"/>
    </row>
    <row r="6" spans="1:10" s="23" customFormat="1" ht="63" x14ac:dyDescent="0.45">
      <c r="A6" s="25" t="s">
        <v>154</v>
      </c>
      <c r="C6" s="25" t="s">
        <v>102</v>
      </c>
      <c r="D6" s="46"/>
      <c r="E6" s="25" t="s">
        <v>177</v>
      </c>
      <c r="F6" s="46"/>
      <c r="G6" s="25" t="s">
        <v>13</v>
      </c>
    </row>
    <row r="7" spans="1:10" ht="19.5" x14ac:dyDescent="0.5">
      <c r="A7" s="18" t="s">
        <v>189</v>
      </c>
      <c r="C7" s="19">
        <v>1259791846</v>
      </c>
      <c r="E7" s="42">
        <v>3.0099999999999998E-2</v>
      </c>
      <c r="G7" s="6">
        <v>2.0000000000000001E-4</v>
      </c>
    </row>
    <row r="8" spans="1:10" ht="19.5" x14ac:dyDescent="0.5">
      <c r="A8" s="18" t="s">
        <v>190</v>
      </c>
      <c r="C8" s="19">
        <v>11789058242</v>
      </c>
      <c r="E8" s="42">
        <v>0.28199999999999997</v>
      </c>
      <c r="G8" s="6">
        <v>1.8E-3</v>
      </c>
    </row>
    <row r="9" spans="1:10" s="20" customFormat="1" ht="19.5" x14ac:dyDescent="0.5">
      <c r="A9" s="18" t="s">
        <v>191</v>
      </c>
      <c r="C9" s="19">
        <v>28869378069</v>
      </c>
      <c r="E9" s="42">
        <v>0.69059999999999999</v>
      </c>
      <c r="G9" s="42">
        <v>4.4000000000000003E-3</v>
      </c>
      <c r="J9" s="42"/>
    </row>
    <row r="10" spans="1:10" ht="21.75" thickBot="1" x14ac:dyDescent="0.6">
      <c r="C10" s="64">
        <f>SUM(C7:C9)</f>
        <v>41918228157</v>
      </c>
      <c r="D10" s="64"/>
      <c r="E10" s="10">
        <f>SUM(E7:E9)</f>
        <v>1.0026999999999999</v>
      </c>
      <c r="F10" s="64"/>
      <c r="G10" s="10">
        <f>SUM(G7:G9)</f>
        <v>6.4000000000000003E-3</v>
      </c>
    </row>
    <row r="11" spans="1:10" ht="19.5" thickTop="1" x14ac:dyDescent="0.45">
      <c r="E11" s="6"/>
    </row>
  </sheetData>
  <sheetProtection algorithmName="SHA-512" hashValue="HgFASrfny1fIz+iDz3K8hqw/7S07mnwHXsh7p0RqTo3Q1/yg9VEj5/VDI1PNJMJaO4eApWyh3+PDSfHiZJP1Ww==" saltValue="ShCJWT18KuGET1v9aS8Yfw==" spinCount="100000" sheet="1" objects="1" scenarios="1" selectLockedCells="1" autoFilter="0" selectUnlockedCells="1"/>
  <mergeCells count="3">
    <mergeCell ref="A2:G2"/>
    <mergeCell ref="A3:G3"/>
    <mergeCell ref="A4:G4"/>
  </mergeCells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2:Q10"/>
  <sheetViews>
    <sheetView rightToLeft="1" view="pageBreakPreview" zoomScale="60" zoomScaleNormal="100" workbookViewId="0">
      <selection activeCell="G10" sqref="G10"/>
    </sheetView>
  </sheetViews>
  <sheetFormatPr defaultRowHeight="18.75" x14ac:dyDescent="0.45"/>
  <cols>
    <col min="1" max="1" width="28.42578125" style="12" bestFit="1" customWidth="1"/>
    <col min="2" max="2" width="1" style="1" customWidth="1"/>
    <col min="3" max="3" width="15.42578125" style="1" bestFit="1" customWidth="1"/>
    <col min="4" max="4" width="0.85546875" style="1" customWidth="1"/>
    <col min="5" max="5" width="10.85546875" style="1" bestFit="1" customWidth="1"/>
    <col min="6" max="6" width="0.85546875" style="1" customWidth="1"/>
    <col min="7" max="7" width="12" style="1" bestFit="1" customWidth="1"/>
    <col min="8" max="8" width="1" style="1" customWidth="1"/>
    <col min="9" max="9" width="8.7109375" style="1" bestFit="1" customWidth="1"/>
    <col min="10" max="10" width="0.5703125" style="1" customWidth="1"/>
    <col min="11" max="11" width="15" style="1" customWidth="1"/>
    <col min="12" max="12" width="0.85546875" style="1" customWidth="1"/>
    <col min="13" max="13" width="11.5703125" style="1" customWidth="1"/>
    <col min="14" max="14" width="0.85546875" style="1" customWidth="1"/>
    <col min="15" max="15" width="12" style="1" bestFit="1" customWidth="1"/>
    <col min="16" max="16" width="1" style="1" customWidth="1"/>
    <col min="17" max="17" width="8.7109375" style="1" bestFit="1" customWidth="1"/>
    <col min="18" max="16384" width="9.140625" style="1"/>
  </cols>
  <sheetData>
    <row r="2" spans="1:17" ht="21" x14ac:dyDescent="0.45">
      <c r="A2" s="74" t="s">
        <v>0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</row>
    <row r="3" spans="1:17" ht="21" x14ac:dyDescent="0.45">
      <c r="A3" s="74" t="s">
        <v>1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</row>
    <row r="4" spans="1:17" ht="21" x14ac:dyDescent="0.45">
      <c r="A4" s="74" t="s">
        <v>2</v>
      </c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</row>
    <row r="6" spans="1:17" ht="21" x14ac:dyDescent="0.45">
      <c r="A6" s="72" t="s">
        <v>3</v>
      </c>
      <c r="C6" s="73" t="s">
        <v>4</v>
      </c>
      <c r="D6" s="73" t="s">
        <v>4</v>
      </c>
      <c r="E6" s="73" t="s">
        <v>4</v>
      </c>
      <c r="F6" s="73" t="s">
        <v>4</v>
      </c>
      <c r="G6" s="73" t="s">
        <v>4</v>
      </c>
      <c r="H6" s="77" t="s">
        <v>4</v>
      </c>
      <c r="I6" s="73" t="s">
        <v>4</v>
      </c>
      <c r="J6" s="16"/>
      <c r="K6" s="73" t="s">
        <v>6</v>
      </c>
      <c r="L6" s="73" t="s">
        <v>6</v>
      </c>
      <c r="M6" s="73" t="s">
        <v>6</v>
      </c>
      <c r="N6" s="73" t="s">
        <v>6</v>
      </c>
      <c r="O6" s="73" t="s">
        <v>6</v>
      </c>
      <c r="P6" s="77" t="s">
        <v>6</v>
      </c>
      <c r="Q6" s="73" t="s">
        <v>6</v>
      </c>
    </row>
    <row r="7" spans="1:17" ht="21" x14ac:dyDescent="0.45">
      <c r="A7" s="72" t="s">
        <v>3</v>
      </c>
      <c r="C7" s="17" t="s">
        <v>49</v>
      </c>
      <c r="E7" s="17" t="s">
        <v>50</v>
      </c>
      <c r="G7" s="17" t="s">
        <v>51</v>
      </c>
      <c r="I7" s="3" t="s">
        <v>52</v>
      </c>
      <c r="J7" s="16"/>
      <c r="K7" s="3" t="s">
        <v>49</v>
      </c>
      <c r="M7" s="3" t="s">
        <v>50</v>
      </c>
      <c r="N7" s="16"/>
      <c r="O7" s="3" t="s">
        <v>51</v>
      </c>
      <c r="Q7" s="17" t="s">
        <v>52</v>
      </c>
    </row>
    <row r="8" spans="1:17" ht="19.5" x14ac:dyDescent="0.5">
      <c r="A8" s="18" t="s">
        <v>53</v>
      </c>
      <c r="C8" s="19">
        <v>22779282</v>
      </c>
      <c r="E8" s="19">
        <v>8281</v>
      </c>
      <c r="G8" s="20" t="s">
        <v>54</v>
      </c>
      <c r="I8" s="19" t="s">
        <v>192</v>
      </c>
      <c r="K8" s="19">
        <v>22779282</v>
      </c>
      <c r="M8" s="19">
        <v>8281</v>
      </c>
      <c r="O8" s="20" t="s">
        <v>54</v>
      </c>
      <c r="Q8" s="19" t="s">
        <v>192</v>
      </c>
    </row>
    <row r="9" spans="1:17" ht="19.5" x14ac:dyDescent="0.5">
      <c r="A9" s="18" t="s">
        <v>55</v>
      </c>
      <c r="B9" s="20"/>
      <c r="C9" s="19">
        <v>1394767</v>
      </c>
      <c r="D9" s="20"/>
      <c r="E9" s="19">
        <v>3996</v>
      </c>
      <c r="F9" s="20"/>
      <c r="G9" s="20" t="s">
        <v>56</v>
      </c>
      <c r="H9" s="20"/>
      <c r="I9" s="19" t="s">
        <v>192</v>
      </c>
      <c r="J9" s="20"/>
      <c r="K9" s="19">
        <v>1394767</v>
      </c>
      <c r="L9" s="20"/>
      <c r="M9" s="19">
        <v>3996</v>
      </c>
      <c r="N9" s="20"/>
      <c r="O9" s="20" t="s">
        <v>56</v>
      </c>
      <c r="P9" s="20"/>
      <c r="Q9" s="19" t="s">
        <v>192</v>
      </c>
    </row>
    <row r="10" spans="1:17" ht="19.5" x14ac:dyDescent="0.5">
      <c r="A10" s="18" t="s">
        <v>57</v>
      </c>
      <c r="B10" s="20"/>
      <c r="C10" s="19" t="s">
        <v>192</v>
      </c>
      <c r="D10" s="20"/>
      <c r="E10" s="19" t="s">
        <v>192</v>
      </c>
      <c r="F10" s="20"/>
      <c r="G10" s="20" t="s">
        <v>192</v>
      </c>
      <c r="H10" s="20"/>
      <c r="I10" s="19" t="s">
        <v>192</v>
      </c>
      <c r="J10" s="20"/>
      <c r="K10" s="19">
        <v>74</v>
      </c>
      <c r="L10" s="20"/>
      <c r="M10" s="19">
        <v>33745</v>
      </c>
      <c r="N10" s="20"/>
      <c r="O10" s="20" t="s">
        <v>59</v>
      </c>
      <c r="P10" s="20"/>
      <c r="Q10" s="19" t="s">
        <v>192</v>
      </c>
    </row>
  </sheetData>
  <sheetProtection algorithmName="SHA-512" hashValue="UJfKNEzUIY7ry8iImiYEHJJaEl2bSo2dNpGMehxCDet5HDCfxsf13NkmJOZ8XU/xMmuCtytdp5rhw0FdlsRfGQ==" saltValue="1XmlxpeKT7YwwinReLDRmg==" spinCount="100000" sheet="1" objects="1" scenarios="1" selectLockedCells="1" autoFilter="0" selectUnlockedCells="1"/>
  <mergeCells count="6">
    <mergeCell ref="K6:Q6"/>
    <mergeCell ref="A6:A7"/>
    <mergeCell ref="C6:I6"/>
    <mergeCell ref="A2:Q2"/>
    <mergeCell ref="A3:Q3"/>
    <mergeCell ref="A4:Q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2:BK17"/>
  <sheetViews>
    <sheetView rightToLeft="1" view="pageBreakPreview" topLeftCell="E1" zoomScale="60" zoomScaleNormal="100" workbookViewId="0">
      <selection activeCell="AA36" sqref="AA36"/>
    </sheetView>
  </sheetViews>
  <sheetFormatPr defaultRowHeight="18.75" x14ac:dyDescent="0.45"/>
  <cols>
    <col min="1" max="1" width="25.140625" style="12" customWidth="1"/>
    <col min="2" max="2" width="1" style="1" customWidth="1"/>
    <col min="3" max="3" width="11" style="1" customWidth="1"/>
    <col min="4" max="4" width="1" style="1" customWidth="1"/>
    <col min="5" max="5" width="12.28515625" style="1" customWidth="1"/>
    <col min="6" max="6" width="1" style="1" customWidth="1"/>
    <col min="7" max="7" width="11" style="1" bestFit="1" customWidth="1"/>
    <col min="8" max="8" width="1" style="1" customWidth="1"/>
    <col min="9" max="9" width="11" style="1" bestFit="1" customWidth="1"/>
    <col min="10" max="10" width="1" style="1" customWidth="1"/>
    <col min="11" max="11" width="9.140625" style="1" customWidth="1"/>
    <col min="12" max="12" width="1" style="1" customWidth="1"/>
    <col min="13" max="13" width="9.140625" style="1" customWidth="1"/>
    <col min="14" max="14" width="1" style="1" customWidth="1"/>
    <col min="15" max="15" width="12.7109375" style="1" bestFit="1" customWidth="1"/>
    <col min="16" max="16" width="1" style="1" customWidth="1"/>
    <col min="17" max="17" width="21.5703125" style="1" bestFit="1" customWidth="1"/>
    <col min="18" max="18" width="1" style="1" customWidth="1"/>
    <col min="19" max="19" width="19.28515625" style="1" customWidth="1"/>
    <col min="20" max="20" width="1" style="1" customWidth="1"/>
    <col min="21" max="21" width="8" style="1" customWidth="1"/>
    <col min="22" max="22" width="1" style="1" customWidth="1"/>
    <col min="23" max="23" width="14.85546875" style="1" customWidth="1"/>
    <col min="24" max="24" width="1" style="1" customWidth="1"/>
    <col min="25" max="25" width="9.7109375" style="1" customWidth="1"/>
    <col min="26" max="26" width="1" style="1" customWidth="1"/>
    <col min="27" max="27" width="11.42578125" style="1" customWidth="1"/>
    <col min="28" max="28" width="1" style="1" customWidth="1"/>
    <col min="29" max="29" width="12.140625" style="1" bestFit="1" customWidth="1"/>
    <col min="30" max="30" width="1" style="1" customWidth="1"/>
    <col min="31" max="31" width="16.28515625" style="1" bestFit="1" customWidth="1"/>
    <col min="32" max="32" width="1" style="1" customWidth="1"/>
    <col min="33" max="33" width="21.5703125" style="1" bestFit="1" customWidth="1"/>
    <col min="34" max="34" width="1" style="1" customWidth="1"/>
    <col min="35" max="35" width="26.140625" style="1" bestFit="1" customWidth="1"/>
    <col min="36" max="36" width="1" style="1" customWidth="1"/>
    <col min="37" max="37" width="15.85546875" style="1" customWidth="1"/>
    <col min="38" max="38" width="1" style="1" customWidth="1"/>
    <col min="39" max="39" width="9.140625" style="1" customWidth="1"/>
    <col min="40" max="16384" width="9.140625" style="1"/>
  </cols>
  <sheetData>
    <row r="2" spans="1:63" ht="21" x14ac:dyDescent="0.45">
      <c r="A2" s="78" t="s">
        <v>0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  <c r="AH2" s="78"/>
      <c r="AI2" s="78"/>
      <c r="AJ2" s="78"/>
      <c r="AK2" s="78"/>
    </row>
    <row r="3" spans="1:63" ht="21" x14ac:dyDescent="0.45">
      <c r="A3" s="78" t="s">
        <v>1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78"/>
      <c r="AF3" s="78"/>
      <c r="AG3" s="78"/>
      <c r="AH3" s="78"/>
      <c r="AI3" s="78"/>
      <c r="AJ3" s="78"/>
      <c r="AK3" s="78"/>
    </row>
    <row r="4" spans="1:63" ht="21" x14ac:dyDescent="0.45">
      <c r="A4" s="78" t="s">
        <v>2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  <c r="AK4" s="78"/>
    </row>
    <row r="5" spans="1:63" x14ac:dyDescent="0.45">
      <c r="A5" s="22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  <c r="AU5" s="20"/>
      <c r="AV5" s="20"/>
      <c r="AW5" s="20"/>
      <c r="AX5" s="20"/>
      <c r="AY5" s="20"/>
      <c r="AZ5" s="20"/>
      <c r="BA5" s="20"/>
      <c r="BB5" s="20"/>
      <c r="BC5" s="20"/>
      <c r="BD5" s="20"/>
      <c r="BE5" s="20"/>
      <c r="BF5" s="20"/>
      <c r="BG5" s="20"/>
      <c r="BH5" s="20"/>
      <c r="BI5" s="20"/>
      <c r="BJ5" s="20"/>
      <c r="BK5" s="20"/>
    </row>
    <row r="6" spans="1:63" ht="21" x14ac:dyDescent="0.45">
      <c r="A6" s="72" t="s">
        <v>60</v>
      </c>
      <c r="B6" s="77" t="s">
        <v>60</v>
      </c>
      <c r="C6" s="73" t="s">
        <v>60</v>
      </c>
      <c r="D6" s="73" t="s">
        <v>60</v>
      </c>
      <c r="E6" s="73" t="s">
        <v>60</v>
      </c>
      <c r="F6" s="73" t="s">
        <v>60</v>
      </c>
      <c r="G6" s="73" t="s">
        <v>60</v>
      </c>
      <c r="H6" s="77" t="s">
        <v>60</v>
      </c>
      <c r="I6" s="73" t="s">
        <v>60</v>
      </c>
      <c r="J6" s="73" t="s">
        <v>60</v>
      </c>
      <c r="K6" s="73" t="s">
        <v>60</v>
      </c>
      <c r="L6" s="73" t="s">
        <v>60</v>
      </c>
      <c r="M6" s="73" t="s">
        <v>60</v>
      </c>
      <c r="N6" s="16"/>
      <c r="O6" s="73" t="s">
        <v>4</v>
      </c>
      <c r="P6" s="77" t="s">
        <v>4</v>
      </c>
      <c r="Q6" s="73" t="s">
        <v>4</v>
      </c>
      <c r="R6" s="73" t="s">
        <v>4</v>
      </c>
      <c r="S6" s="73" t="s">
        <v>4</v>
      </c>
      <c r="T6" s="16"/>
      <c r="U6" s="73" t="s">
        <v>5</v>
      </c>
      <c r="V6" s="73" t="s">
        <v>5</v>
      </c>
      <c r="W6" s="73" t="s">
        <v>5</v>
      </c>
      <c r="X6" s="73" t="s">
        <v>5</v>
      </c>
      <c r="Y6" s="73" t="s">
        <v>5</v>
      </c>
      <c r="Z6" s="73" t="s">
        <v>5</v>
      </c>
      <c r="AA6" s="73" t="s">
        <v>5</v>
      </c>
      <c r="AC6" s="73" t="s">
        <v>6</v>
      </c>
      <c r="AD6" s="73" t="s">
        <v>6</v>
      </c>
      <c r="AE6" s="73" t="s">
        <v>6</v>
      </c>
      <c r="AF6" s="73" t="s">
        <v>6</v>
      </c>
      <c r="AG6" s="73" t="s">
        <v>6</v>
      </c>
      <c r="AH6" s="73" t="s">
        <v>6</v>
      </c>
      <c r="AI6" s="73" t="s">
        <v>6</v>
      </c>
      <c r="AJ6" s="73" t="s">
        <v>6</v>
      </c>
      <c r="AK6" s="73" t="s">
        <v>6</v>
      </c>
    </row>
    <row r="7" spans="1:63" s="23" customFormat="1" x14ac:dyDescent="0.45">
      <c r="A7" s="75" t="s">
        <v>61</v>
      </c>
      <c r="C7" s="75" t="s">
        <v>62</v>
      </c>
      <c r="E7" s="75" t="s">
        <v>63</v>
      </c>
      <c r="G7" s="75" t="s">
        <v>64</v>
      </c>
      <c r="I7" s="76" t="s">
        <v>65</v>
      </c>
      <c r="J7" s="24"/>
      <c r="K7" s="76" t="s">
        <v>66</v>
      </c>
      <c r="M7" s="76" t="s">
        <v>52</v>
      </c>
      <c r="N7" s="24"/>
      <c r="O7" s="76" t="s">
        <v>7</v>
      </c>
      <c r="Q7" s="75" t="s">
        <v>8</v>
      </c>
      <c r="S7" s="75" t="s">
        <v>9</v>
      </c>
      <c r="U7" s="76" t="s">
        <v>10</v>
      </c>
      <c r="V7" s="76" t="s">
        <v>10</v>
      </c>
      <c r="W7" s="76" t="s">
        <v>10</v>
      </c>
      <c r="Y7" s="76" t="s">
        <v>11</v>
      </c>
      <c r="Z7" s="76" t="s">
        <v>11</v>
      </c>
      <c r="AA7" s="76" t="s">
        <v>11</v>
      </c>
      <c r="AC7" s="75" t="s">
        <v>7</v>
      </c>
      <c r="AE7" s="75" t="s">
        <v>67</v>
      </c>
      <c r="AG7" s="75" t="s">
        <v>8</v>
      </c>
      <c r="AI7" s="75" t="s">
        <v>9</v>
      </c>
      <c r="AK7" s="75" t="s">
        <v>13</v>
      </c>
    </row>
    <row r="8" spans="1:63" s="23" customFormat="1" ht="21" x14ac:dyDescent="0.45">
      <c r="A8" s="76" t="s">
        <v>61</v>
      </c>
      <c r="C8" s="76" t="s">
        <v>62</v>
      </c>
      <c r="E8" s="76" t="s">
        <v>63</v>
      </c>
      <c r="G8" s="76" t="s">
        <v>64</v>
      </c>
      <c r="I8" s="76" t="s">
        <v>65</v>
      </c>
      <c r="K8" s="76" t="s">
        <v>66</v>
      </c>
      <c r="M8" s="76" t="s">
        <v>52</v>
      </c>
      <c r="O8" s="76" t="s">
        <v>7</v>
      </c>
      <c r="Q8" s="76" t="s">
        <v>8</v>
      </c>
      <c r="S8" s="76" t="s">
        <v>9</v>
      </c>
      <c r="U8" s="25" t="s">
        <v>7</v>
      </c>
      <c r="W8" s="25" t="s">
        <v>8</v>
      </c>
      <c r="Y8" s="25" t="s">
        <v>7</v>
      </c>
      <c r="AA8" s="25" t="s">
        <v>14</v>
      </c>
      <c r="AC8" s="76" t="s">
        <v>7</v>
      </c>
      <c r="AE8" s="76" t="s">
        <v>67</v>
      </c>
      <c r="AG8" s="76" t="s">
        <v>8</v>
      </c>
      <c r="AI8" s="76" t="s">
        <v>9</v>
      </c>
      <c r="AK8" s="76" t="s">
        <v>13</v>
      </c>
    </row>
    <row r="9" spans="1:63" ht="19.5" x14ac:dyDescent="0.5">
      <c r="A9" s="4" t="s">
        <v>68</v>
      </c>
      <c r="C9" s="1" t="s">
        <v>69</v>
      </c>
      <c r="E9" s="1" t="s">
        <v>69</v>
      </c>
      <c r="G9" s="1" t="s">
        <v>70</v>
      </c>
      <c r="I9" s="1" t="s">
        <v>71</v>
      </c>
      <c r="K9" s="5">
        <v>18</v>
      </c>
      <c r="L9" s="5"/>
      <c r="M9" s="5">
        <v>18</v>
      </c>
      <c r="N9" s="5"/>
      <c r="O9" s="5">
        <v>824000</v>
      </c>
      <c r="P9" s="5"/>
      <c r="Q9" s="5">
        <v>791088353075</v>
      </c>
      <c r="R9" s="5"/>
      <c r="S9" s="5">
        <v>841151513650</v>
      </c>
      <c r="T9" s="5"/>
      <c r="U9" s="5" t="s">
        <v>192</v>
      </c>
      <c r="V9" s="5"/>
      <c r="W9" s="5" t="s">
        <v>192</v>
      </c>
      <c r="X9" s="5"/>
      <c r="Y9" s="5" t="s">
        <v>192</v>
      </c>
      <c r="Z9" s="5"/>
      <c r="AA9" s="5" t="s">
        <v>192</v>
      </c>
      <c r="AB9" s="5"/>
      <c r="AC9" s="5">
        <v>824000</v>
      </c>
      <c r="AD9" s="5"/>
      <c r="AE9" s="5">
        <v>980500</v>
      </c>
      <c r="AF9" s="5"/>
      <c r="AG9" s="5">
        <v>791088353075</v>
      </c>
      <c r="AH9" s="5"/>
      <c r="AI9" s="5">
        <v>807785562325</v>
      </c>
      <c r="AK9" s="30">
        <v>0.1239</v>
      </c>
    </row>
    <row r="10" spans="1:63" ht="19.5" x14ac:dyDescent="0.5">
      <c r="A10" s="4" t="s">
        <v>72</v>
      </c>
      <c r="C10" s="1" t="s">
        <v>69</v>
      </c>
      <c r="E10" s="1" t="s">
        <v>69</v>
      </c>
      <c r="G10" s="1" t="s">
        <v>73</v>
      </c>
      <c r="I10" s="1" t="s">
        <v>74</v>
      </c>
      <c r="K10" s="5">
        <v>16</v>
      </c>
      <c r="L10" s="5"/>
      <c r="M10" s="5">
        <v>16</v>
      </c>
      <c r="N10" s="5"/>
      <c r="O10" s="5">
        <v>913500</v>
      </c>
      <c r="P10" s="5"/>
      <c r="Q10" s="5">
        <v>913702443702</v>
      </c>
      <c r="R10" s="5"/>
      <c r="S10" s="5">
        <v>948041136393</v>
      </c>
      <c r="T10" s="5"/>
      <c r="U10" s="5" t="s">
        <v>192</v>
      </c>
      <c r="V10" s="5"/>
      <c r="W10" s="5" t="s">
        <v>192</v>
      </c>
      <c r="X10" s="5"/>
      <c r="Y10" s="5" t="s">
        <v>192</v>
      </c>
      <c r="Z10" s="5"/>
      <c r="AA10" s="5" t="s">
        <v>192</v>
      </c>
      <c r="AB10" s="5"/>
      <c r="AC10" s="5">
        <v>913500</v>
      </c>
      <c r="AD10" s="5"/>
      <c r="AE10" s="5">
        <v>1026000</v>
      </c>
      <c r="AF10" s="5"/>
      <c r="AG10" s="5">
        <v>913702443702</v>
      </c>
      <c r="AH10" s="5"/>
      <c r="AI10" s="5">
        <v>937081123256</v>
      </c>
      <c r="AK10" s="30">
        <v>0.14369999999999999</v>
      </c>
    </row>
    <row r="11" spans="1:63" ht="19.5" x14ac:dyDescent="0.5">
      <c r="A11" s="4" t="s">
        <v>75</v>
      </c>
      <c r="C11" s="1" t="s">
        <v>69</v>
      </c>
      <c r="E11" s="1" t="s">
        <v>69</v>
      </c>
      <c r="G11" s="1" t="s">
        <v>76</v>
      </c>
      <c r="I11" s="1" t="s">
        <v>77</v>
      </c>
      <c r="K11" s="5" t="s">
        <v>192</v>
      </c>
      <c r="L11" s="5"/>
      <c r="M11" s="5" t="s">
        <v>192</v>
      </c>
      <c r="N11" s="5"/>
      <c r="O11" s="5">
        <v>47943</v>
      </c>
      <c r="P11" s="5"/>
      <c r="Q11" s="5">
        <v>28526085000</v>
      </c>
      <c r="R11" s="5"/>
      <c r="S11" s="5">
        <v>36599283967</v>
      </c>
      <c r="T11" s="5"/>
      <c r="U11" s="5" t="s">
        <v>192</v>
      </c>
      <c r="V11" s="5"/>
      <c r="W11" s="5" t="s">
        <v>192</v>
      </c>
      <c r="X11" s="5"/>
      <c r="Y11" s="5" t="s">
        <v>192</v>
      </c>
      <c r="Z11" s="5"/>
      <c r="AA11" s="5" t="s">
        <v>192</v>
      </c>
      <c r="AB11" s="5"/>
      <c r="AC11" s="5">
        <v>47943</v>
      </c>
      <c r="AD11" s="5"/>
      <c r="AE11" s="5">
        <v>776980</v>
      </c>
      <c r="AF11" s="5"/>
      <c r="AG11" s="5">
        <v>28526085000</v>
      </c>
      <c r="AH11" s="5"/>
      <c r="AI11" s="5">
        <v>37244000441</v>
      </c>
      <c r="AK11" s="30">
        <v>5.7000000000000002E-3</v>
      </c>
    </row>
    <row r="12" spans="1:63" ht="19.5" x14ac:dyDescent="0.5">
      <c r="A12" s="4" t="s">
        <v>78</v>
      </c>
      <c r="C12" s="1" t="s">
        <v>69</v>
      </c>
      <c r="E12" s="1" t="s">
        <v>69</v>
      </c>
      <c r="G12" s="1" t="s">
        <v>79</v>
      </c>
      <c r="I12" s="1" t="s">
        <v>80</v>
      </c>
      <c r="K12" s="5">
        <v>16</v>
      </c>
      <c r="L12" s="5"/>
      <c r="M12" s="5">
        <v>16</v>
      </c>
      <c r="N12" s="5"/>
      <c r="O12" s="5">
        <v>1600000</v>
      </c>
      <c r="P12" s="5"/>
      <c r="Q12" s="5">
        <v>1506100000000</v>
      </c>
      <c r="R12" s="5"/>
      <c r="S12" s="5">
        <v>1513479232160</v>
      </c>
      <c r="T12" s="5"/>
      <c r="U12" s="5" t="s">
        <v>192</v>
      </c>
      <c r="V12" s="5"/>
      <c r="W12" s="5" t="s">
        <v>192</v>
      </c>
      <c r="X12" s="5"/>
      <c r="Y12" s="5" t="s">
        <v>192</v>
      </c>
      <c r="Z12" s="5"/>
      <c r="AA12" s="5" t="s">
        <v>192</v>
      </c>
      <c r="AB12" s="5"/>
      <c r="AC12" s="5">
        <v>1600000</v>
      </c>
      <c r="AD12" s="5"/>
      <c r="AE12" s="5">
        <v>949637</v>
      </c>
      <c r="AF12" s="5"/>
      <c r="AG12" s="5">
        <v>1506100000000</v>
      </c>
      <c r="AH12" s="5"/>
      <c r="AI12" s="5">
        <v>1519143805270</v>
      </c>
      <c r="AK12" s="30">
        <v>0.23300000000000001</v>
      </c>
    </row>
    <row r="13" spans="1:63" ht="19.5" x14ac:dyDescent="0.5">
      <c r="A13" s="4" t="s">
        <v>81</v>
      </c>
      <c r="C13" s="1" t="s">
        <v>69</v>
      </c>
      <c r="E13" s="1" t="s">
        <v>69</v>
      </c>
      <c r="G13" s="1" t="s">
        <v>82</v>
      </c>
      <c r="I13" s="1" t="s">
        <v>83</v>
      </c>
      <c r="K13" s="5">
        <v>18</v>
      </c>
      <c r="L13" s="5"/>
      <c r="M13" s="5">
        <v>18</v>
      </c>
      <c r="N13" s="5"/>
      <c r="O13" s="5">
        <v>1000</v>
      </c>
      <c r="P13" s="5"/>
      <c r="Q13" s="5">
        <v>1000181250</v>
      </c>
      <c r="R13" s="5"/>
      <c r="S13" s="5">
        <v>999818750</v>
      </c>
      <c r="T13" s="5"/>
      <c r="U13" s="5" t="s">
        <v>192</v>
      </c>
      <c r="V13" s="5"/>
      <c r="W13" s="5" t="s">
        <v>192</v>
      </c>
      <c r="X13" s="5"/>
      <c r="Y13" s="5" t="s">
        <v>192</v>
      </c>
      <c r="Z13" s="5"/>
      <c r="AA13" s="5" t="s">
        <v>192</v>
      </c>
      <c r="AB13" s="5"/>
      <c r="AC13" s="5">
        <v>1000</v>
      </c>
      <c r="AD13" s="5"/>
      <c r="AE13" s="5">
        <v>1000000</v>
      </c>
      <c r="AF13" s="5"/>
      <c r="AG13" s="5">
        <v>1000181250</v>
      </c>
      <c r="AH13" s="5"/>
      <c r="AI13" s="5">
        <v>999818750</v>
      </c>
      <c r="AK13" s="30">
        <v>2.0000000000000001E-4</v>
      </c>
    </row>
    <row r="14" spans="1:63" ht="19.5" x14ac:dyDescent="0.5">
      <c r="A14" s="4" t="s">
        <v>84</v>
      </c>
      <c r="C14" s="1" t="s">
        <v>69</v>
      </c>
      <c r="E14" s="1" t="s">
        <v>69</v>
      </c>
      <c r="G14" s="1" t="s">
        <v>85</v>
      </c>
      <c r="I14" s="1" t="s">
        <v>86</v>
      </c>
      <c r="K14" s="5">
        <v>16</v>
      </c>
      <c r="L14" s="5"/>
      <c r="M14" s="5">
        <v>16</v>
      </c>
      <c r="N14" s="5"/>
      <c r="O14" s="5">
        <v>7500</v>
      </c>
      <c r="P14" s="5"/>
      <c r="Q14" s="5">
        <v>7099061470</v>
      </c>
      <c r="R14" s="5"/>
      <c r="S14" s="5">
        <v>7505389401</v>
      </c>
      <c r="T14" s="5"/>
      <c r="U14" s="5" t="s">
        <v>192</v>
      </c>
      <c r="V14" s="5"/>
      <c r="W14" s="5" t="s">
        <v>192</v>
      </c>
      <c r="X14" s="5"/>
      <c r="Y14" s="5" t="s">
        <v>192</v>
      </c>
      <c r="Z14" s="5"/>
      <c r="AA14" s="5" t="s">
        <v>192</v>
      </c>
      <c r="AB14" s="5"/>
      <c r="AC14" s="5">
        <v>7500</v>
      </c>
      <c r="AD14" s="5"/>
      <c r="AE14" s="5">
        <v>1000000</v>
      </c>
      <c r="AF14" s="5"/>
      <c r="AG14" s="5">
        <v>7099061470</v>
      </c>
      <c r="AH14" s="5"/>
      <c r="AI14" s="5">
        <v>7498640625</v>
      </c>
      <c r="AK14" s="30">
        <v>1.1999999999999999E-3</v>
      </c>
    </row>
    <row r="15" spans="1:63" ht="19.5" x14ac:dyDescent="0.5">
      <c r="A15" s="4" t="s">
        <v>87</v>
      </c>
      <c r="C15" s="1" t="s">
        <v>69</v>
      </c>
      <c r="E15" s="1" t="s">
        <v>69</v>
      </c>
      <c r="G15" s="1" t="s">
        <v>88</v>
      </c>
      <c r="I15" s="1" t="s">
        <v>89</v>
      </c>
      <c r="K15" s="5">
        <v>18</v>
      </c>
      <c r="L15" s="5"/>
      <c r="M15" s="5">
        <v>18</v>
      </c>
      <c r="N15" s="5"/>
      <c r="O15" s="5">
        <v>100830</v>
      </c>
      <c r="P15" s="5"/>
      <c r="Q15" s="5">
        <v>130014463173</v>
      </c>
      <c r="R15" s="5"/>
      <c r="S15" s="5">
        <v>157628816103</v>
      </c>
      <c r="T15" s="5"/>
      <c r="U15" s="5" t="s">
        <v>192</v>
      </c>
      <c r="V15" s="5"/>
      <c r="W15" s="5" t="s">
        <v>192</v>
      </c>
      <c r="X15" s="5"/>
      <c r="Y15" s="5" t="s">
        <v>192</v>
      </c>
      <c r="Z15" s="5"/>
      <c r="AA15" s="5" t="s">
        <v>192</v>
      </c>
      <c r="AB15" s="5"/>
      <c r="AC15" s="5">
        <v>100830</v>
      </c>
      <c r="AD15" s="5"/>
      <c r="AE15" s="5">
        <v>1582826</v>
      </c>
      <c r="AF15" s="5"/>
      <c r="AG15" s="5">
        <v>130014463173</v>
      </c>
      <c r="AH15" s="5"/>
      <c r="AI15" s="5">
        <v>159480662411</v>
      </c>
      <c r="AK15" s="30">
        <v>2.4500000000000001E-2</v>
      </c>
    </row>
    <row r="16" spans="1:63" s="2" customFormat="1" ht="21.75" thickBot="1" x14ac:dyDescent="0.6">
      <c r="A16" s="26"/>
      <c r="K16" s="27"/>
      <c r="L16" s="27"/>
      <c r="M16" s="27"/>
      <c r="N16" s="27"/>
      <c r="O16" s="28">
        <f>SUM(O9:O15)</f>
        <v>3494773</v>
      </c>
      <c r="P16" s="28">
        <f t="shared" ref="P16:S16" si="0">SUM(P9:P15)</f>
        <v>0</v>
      </c>
      <c r="Q16" s="28">
        <f t="shared" si="0"/>
        <v>3377530587670</v>
      </c>
      <c r="R16" s="28">
        <f t="shared" si="0"/>
        <v>0</v>
      </c>
      <c r="S16" s="28">
        <f t="shared" si="0"/>
        <v>3505405190424</v>
      </c>
      <c r="T16" s="27"/>
      <c r="U16" s="28" t="s">
        <v>192</v>
      </c>
      <c r="V16" s="27"/>
      <c r="W16" s="28" t="s">
        <v>192</v>
      </c>
      <c r="X16" s="27"/>
      <c r="Y16" s="28" t="s">
        <v>192</v>
      </c>
      <c r="Z16" s="27"/>
      <c r="AA16" s="28" t="s">
        <v>192</v>
      </c>
      <c r="AB16" s="27"/>
      <c r="AC16" s="28">
        <f>SUM(AC9:AC15)</f>
        <v>3494773</v>
      </c>
      <c r="AD16" s="28">
        <f t="shared" ref="AD16:AJ16" si="1">SUM(AD9:AD15)</f>
        <v>0</v>
      </c>
      <c r="AE16" s="28">
        <f t="shared" si="1"/>
        <v>7315943</v>
      </c>
      <c r="AF16" s="28">
        <f t="shared" si="1"/>
        <v>0</v>
      </c>
      <c r="AG16" s="28">
        <f t="shared" si="1"/>
        <v>3377530587670</v>
      </c>
      <c r="AH16" s="28">
        <f t="shared" si="1"/>
        <v>0</v>
      </c>
      <c r="AI16" s="28">
        <f t="shared" si="1"/>
        <v>3469233613078</v>
      </c>
      <c r="AJ16" s="28">
        <f t="shared" si="1"/>
        <v>0</v>
      </c>
      <c r="AK16" s="31">
        <f>SUM(AK9:AK15)</f>
        <v>0.5321999999999999</v>
      </c>
      <c r="AL16" s="29"/>
    </row>
    <row r="17" ht="19.5" thickTop="1" x14ac:dyDescent="0.45"/>
  </sheetData>
  <sheetProtection algorithmName="SHA-512" hashValue="zDAC9gglAkA7Xf4vrSOJodeWTOsFmRymE+egMnj2Bm4myZ8KXeYFj8kOYztcvmCf67Ovy7HQGTg66gefxPoLTQ==" saltValue="WZgf/ezV/GJbMuF+MiDGew==" spinCount="100000" sheet="1" objects="1" scenarios="1" selectLockedCells="1" autoFilter="0" selectUnlockedCells="1"/>
  <mergeCells count="24">
    <mergeCell ref="A2:AK2"/>
    <mergeCell ref="A3:AK3"/>
    <mergeCell ref="A4:AK4"/>
    <mergeCell ref="AI7:AI8"/>
    <mergeCell ref="AK7:AK8"/>
    <mergeCell ref="AC6:AK6"/>
    <mergeCell ref="Y7:AA7"/>
    <mergeCell ref="U6:AA6"/>
    <mergeCell ref="AC7:AC8"/>
    <mergeCell ref="U7:W7"/>
    <mergeCell ref="AE7:AE8"/>
    <mergeCell ref="AG7:AG8"/>
    <mergeCell ref="S7:S8"/>
    <mergeCell ref="O6:S6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2:N16"/>
  <sheetViews>
    <sheetView rightToLeft="1" view="pageBreakPreview" zoomScale="60" zoomScaleNormal="100" workbookViewId="0">
      <selection activeCell="G18" sqref="G18"/>
    </sheetView>
  </sheetViews>
  <sheetFormatPr defaultRowHeight="18.75" x14ac:dyDescent="0.45"/>
  <cols>
    <col min="1" max="1" width="28.7109375" style="12" bestFit="1" customWidth="1"/>
    <col min="2" max="2" width="1" style="1" customWidth="1"/>
    <col min="3" max="3" width="10.5703125" style="1" customWidth="1"/>
    <col min="4" max="4" width="1" style="1" customWidth="1"/>
    <col min="5" max="5" width="9.140625" style="1" customWidth="1"/>
    <col min="6" max="6" width="1" style="1" customWidth="1"/>
    <col min="7" max="7" width="12.5703125" style="1" customWidth="1"/>
    <col min="8" max="8" width="1" style="1" customWidth="1"/>
    <col min="9" max="9" width="9.140625" style="1" customWidth="1"/>
    <col min="10" max="10" width="0.7109375" style="1" customWidth="1"/>
    <col min="11" max="11" width="22.28515625" style="1" bestFit="1" customWidth="1"/>
    <col min="12" max="12" width="1" style="1" customWidth="1"/>
    <col min="13" max="13" width="18.42578125" style="1" customWidth="1"/>
    <col min="14" max="14" width="1" style="20" customWidth="1"/>
    <col min="15" max="16384" width="9.140625" style="1"/>
  </cols>
  <sheetData>
    <row r="2" spans="1:14" ht="21" x14ac:dyDescent="0.45">
      <c r="A2" s="74" t="s">
        <v>0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</row>
    <row r="3" spans="1:14" ht="21" x14ac:dyDescent="0.45">
      <c r="A3" s="74" t="s">
        <v>1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</row>
    <row r="4" spans="1:14" ht="21" x14ac:dyDescent="0.45">
      <c r="A4" s="78" t="s">
        <v>2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</row>
    <row r="6" spans="1:14" ht="21" x14ac:dyDescent="0.45">
      <c r="A6" s="72" t="s">
        <v>3</v>
      </c>
      <c r="C6" s="73" t="s">
        <v>6</v>
      </c>
      <c r="D6" s="73" t="s">
        <v>6</v>
      </c>
      <c r="E6" s="73" t="s">
        <v>6</v>
      </c>
      <c r="F6" s="73" t="s">
        <v>6</v>
      </c>
      <c r="G6" s="73" t="s">
        <v>6</v>
      </c>
      <c r="H6" s="77" t="s">
        <v>6</v>
      </c>
      <c r="I6" s="73" t="s">
        <v>6</v>
      </c>
      <c r="J6" s="73" t="s">
        <v>6</v>
      </c>
      <c r="K6" s="73" t="s">
        <v>6</v>
      </c>
      <c r="L6" s="73" t="s">
        <v>6</v>
      </c>
      <c r="M6" s="73" t="s">
        <v>6</v>
      </c>
    </row>
    <row r="7" spans="1:14" s="32" customFormat="1" ht="44.25" customHeight="1" x14ac:dyDescent="0.25">
      <c r="A7" s="73" t="s">
        <v>3</v>
      </c>
      <c r="C7" s="25" t="s">
        <v>7</v>
      </c>
      <c r="E7" s="25" t="s">
        <v>90</v>
      </c>
      <c r="G7" s="25" t="s">
        <v>91</v>
      </c>
      <c r="I7" s="25" t="s">
        <v>92</v>
      </c>
      <c r="J7" s="33"/>
      <c r="K7" s="25" t="s">
        <v>93</v>
      </c>
      <c r="M7" s="25" t="s">
        <v>94</v>
      </c>
      <c r="N7" s="34"/>
    </row>
    <row r="8" spans="1:14" ht="29.25" customHeight="1" x14ac:dyDescent="0.5">
      <c r="A8" s="35" t="s">
        <v>78</v>
      </c>
      <c r="C8" s="36">
        <v>1600000</v>
      </c>
      <c r="E8" s="36">
        <v>971200</v>
      </c>
      <c r="G8" s="36">
        <v>949637</v>
      </c>
      <c r="I8" s="37" t="s">
        <v>95</v>
      </c>
      <c r="K8" s="36">
        <v>1519419200000</v>
      </c>
      <c r="M8" s="38" t="s">
        <v>192</v>
      </c>
    </row>
    <row r="12" spans="1:14" x14ac:dyDescent="0.45">
      <c r="I12" s="14"/>
    </row>
    <row r="15" spans="1:14" x14ac:dyDescent="0.45">
      <c r="I15" s="14"/>
    </row>
    <row r="16" spans="1:14" x14ac:dyDescent="0.45">
      <c r="I16" s="39"/>
    </row>
  </sheetData>
  <sheetProtection algorithmName="SHA-512" hashValue="7m2dsbcVg/E6zvvRaE52fp4JKQ9BvIcHYE0B2TLmXcHsNWh/aYIlfvJXKD2cdto8LMl+0xpGZcA9CEjOR5er+A==" saltValue="J+xViWoWmfEu+CloBZWd4g==" spinCount="100000" sheet="1" objects="1" scenarios="1" selectLockedCells="1" autoFilter="0" selectUnlockedCells="1"/>
  <mergeCells count="5">
    <mergeCell ref="A6:A7"/>
    <mergeCell ref="C6:M6"/>
    <mergeCell ref="A2:M2"/>
    <mergeCell ref="A3:M3"/>
    <mergeCell ref="A4:M4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2:S25"/>
  <sheetViews>
    <sheetView rightToLeft="1" view="pageBreakPreview" zoomScale="60" zoomScaleNormal="100" workbookViewId="0">
      <selection activeCell="O26" sqref="O26"/>
    </sheetView>
  </sheetViews>
  <sheetFormatPr defaultRowHeight="18.75" x14ac:dyDescent="0.45"/>
  <cols>
    <col min="1" max="1" width="26.7109375" style="12" bestFit="1" customWidth="1"/>
    <col min="2" max="2" width="1" style="1" customWidth="1"/>
    <col min="3" max="3" width="23.28515625" style="1" bestFit="1" customWidth="1"/>
    <col min="4" max="4" width="1" style="1" customWidth="1"/>
    <col min="5" max="5" width="14" style="1" customWidth="1"/>
    <col min="6" max="6" width="1" style="1" customWidth="1"/>
    <col min="7" max="7" width="16.42578125" style="1" customWidth="1"/>
    <col min="8" max="8" width="0.85546875" style="1" customWidth="1"/>
    <col min="9" max="9" width="9.140625" style="1" customWidth="1"/>
    <col min="10" max="10" width="0.85546875" style="1" customWidth="1"/>
    <col min="11" max="11" width="19" style="1" customWidth="1"/>
    <col min="12" max="12" width="1.140625" style="1" customWidth="1"/>
    <col min="13" max="13" width="19.140625" style="1" bestFit="1" customWidth="1"/>
    <col min="14" max="14" width="1.140625" style="1" customWidth="1"/>
    <col min="15" max="15" width="19" style="1" customWidth="1"/>
    <col min="16" max="16" width="0.85546875" style="1" customWidth="1"/>
    <col min="17" max="17" width="19" style="1" customWidth="1"/>
    <col min="18" max="18" width="0.7109375" style="1" customWidth="1"/>
    <col min="19" max="19" width="17.85546875" style="1" bestFit="1" customWidth="1"/>
    <col min="20" max="20" width="1.42578125" style="1" customWidth="1"/>
    <col min="21" max="16384" width="9.140625" style="1"/>
  </cols>
  <sheetData>
    <row r="2" spans="1:19" ht="21" x14ac:dyDescent="0.45">
      <c r="A2" s="74" t="s">
        <v>0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</row>
    <row r="3" spans="1:19" ht="21" x14ac:dyDescent="0.45">
      <c r="A3" s="74" t="s">
        <v>1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</row>
    <row r="4" spans="1:19" ht="21" x14ac:dyDescent="0.45">
      <c r="A4" s="78" t="s">
        <v>2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</row>
    <row r="6" spans="1:19" ht="21" x14ac:dyDescent="0.45">
      <c r="A6" s="72" t="s">
        <v>97</v>
      </c>
      <c r="C6" s="73" t="s">
        <v>98</v>
      </c>
      <c r="D6" s="73" t="s">
        <v>98</v>
      </c>
      <c r="E6" s="73" t="s">
        <v>98</v>
      </c>
      <c r="F6" s="73" t="s">
        <v>98</v>
      </c>
      <c r="G6" s="73" t="s">
        <v>98</v>
      </c>
      <c r="H6" s="77" t="s">
        <v>98</v>
      </c>
      <c r="I6" s="73" t="s">
        <v>98</v>
      </c>
      <c r="J6" s="16"/>
      <c r="K6" s="3" t="s">
        <v>4</v>
      </c>
      <c r="L6" s="16"/>
      <c r="M6" s="73" t="s">
        <v>5</v>
      </c>
      <c r="N6" s="73" t="s">
        <v>5</v>
      </c>
      <c r="O6" s="73" t="s">
        <v>5</v>
      </c>
      <c r="Q6" s="73" t="s">
        <v>6</v>
      </c>
      <c r="R6" s="73" t="s">
        <v>6</v>
      </c>
      <c r="S6" s="73" t="s">
        <v>6</v>
      </c>
    </row>
    <row r="7" spans="1:19" ht="21" x14ac:dyDescent="0.45">
      <c r="A7" s="73" t="s">
        <v>97</v>
      </c>
      <c r="C7" s="17" t="s">
        <v>99</v>
      </c>
      <c r="E7" s="17" t="s">
        <v>100</v>
      </c>
      <c r="G7" s="17" t="s">
        <v>101</v>
      </c>
      <c r="I7" s="3" t="s">
        <v>66</v>
      </c>
      <c r="J7" s="16"/>
      <c r="K7" s="3" t="s">
        <v>102</v>
      </c>
      <c r="M7" s="3" t="s">
        <v>103</v>
      </c>
      <c r="N7" s="16"/>
      <c r="O7" s="3" t="s">
        <v>104</v>
      </c>
      <c r="Q7" s="17" t="s">
        <v>102</v>
      </c>
      <c r="S7" s="17" t="s">
        <v>96</v>
      </c>
    </row>
    <row r="8" spans="1:19" ht="21" x14ac:dyDescent="0.55000000000000004">
      <c r="A8" s="40" t="s">
        <v>105</v>
      </c>
      <c r="C8" s="20" t="s">
        <v>106</v>
      </c>
      <c r="E8" s="20" t="s">
        <v>107</v>
      </c>
      <c r="G8" s="20" t="s">
        <v>108</v>
      </c>
      <c r="I8" s="41" t="s">
        <v>192</v>
      </c>
      <c r="J8" s="5"/>
      <c r="K8" s="41">
        <v>94496321</v>
      </c>
      <c r="L8" s="5"/>
      <c r="M8" s="41">
        <v>802193</v>
      </c>
      <c r="N8" s="5"/>
      <c r="O8" s="41" t="s">
        <v>192</v>
      </c>
      <c r="P8" s="5"/>
      <c r="Q8" s="41">
        <v>95298514</v>
      </c>
      <c r="S8" s="42">
        <v>0</v>
      </c>
    </row>
    <row r="9" spans="1:19" ht="21" x14ac:dyDescent="0.55000000000000004">
      <c r="A9" s="40" t="s">
        <v>105</v>
      </c>
      <c r="B9" s="20"/>
      <c r="C9" s="20" t="s">
        <v>109</v>
      </c>
      <c r="D9" s="20"/>
      <c r="E9" s="20" t="s">
        <v>110</v>
      </c>
      <c r="F9" s="20"/>
      <c r="G9" s="20" t="s">
        <v>111</v>
      </c>
      <c r="H9" s="20"/>
      <c r="I9" s="41" t="s">
        <v>192</v>
      </c>
      <c r="J9" s="41"/>
      <c r="K9" s="41">
        <v>30000000</v>
      </c>
      <c r="L9" s="41"/>
      <c r="M9" s="41" t="s">
        <v>192</v>
      </c>
      <c r="N9" s="41"/>
      <c r="O9" s="41" t="s">
        <v>192</v>
      </c>
      <c r="P9" s="41"/>
      <c r="Q9" s="41">
        <v>30000000</v>
      </c>
      <c r="R9" s="20"/>
      <c r="S9" s="42">
        <v>0</v>
      </c>
    </row>
    <row r="10" spans="1:19" ht="21" x14ac:dyDescent="0.55000000000000004">
      <c r="A10" s="26" t="s">
        <v>112</v>
      </c>
      <c r="C10" s="1" t="s">
        <v>113</v>
      </c>
      <c r="E10" s="1" t="s">
        <v>107</v>
      </c>
      <c r="G10" s="1" t="s">
        <v>114</v>
      </c>
      <c r="I10" s="41" t="s">
        <v>192</v>
      </c>
      <c r="J10" s="5"/>
      <c r="K10" s="5">
        <v>18447304306</v>
      </c>
      <c r="L10" s="5"/>
      <c r="M10" s="5">
        <v>537846469288</v>
      </c>
      <c r="N10" s="5"/>
      <c r="O10" s="5">
        <v>542139482841</v>
      </c>
      <c r="P10" s="5"/>
      <c r="Q10" s="5">
        <v>14154290753</v>
      </c>
      <c r="S10" s="6">
        <v>2.2000000000000001E-3</v>
      </c>
    </row>
    <row r="11" spans="1:19" ht="21" x14ac:dyDescent="0.55000000000000004">
      <c r="A11" s="26" t="s">
        <v>115</v>
      </c>
      <c r="C11" s="1" t="s">
        <v>116</v>
      </c>
      <c r="E11" s="1" t="s">
        <v>107</v>
      </c>
      <c r="G11" s="1" t="s">
        <v>117</v>
      </c>
      <c r="I11" s="41" t="s">
        <v>192</v>
      </c>
      <c r="J11" s="5"/>
      <c r="K11" s="5">
        <v>4263312</v>
      </c>
      <c r="L11" s="5"/>
      <c r="M11" s="5">
        <v>35925</v>
      </c>
      <c r="N11" s="5"/>
      <c r="O11" s="5" t="s">
        <v>192</v>
      </c>
      <c r="P11" s="5"/>
      <c r="Q11" s="5">
        <v>4299237</v>
      </c>
      <c r="S11" s="6">
        <v>0</v>
      </c>
    </row>
    <row r="12" spans="1:19" ht="21" x14ac:dyDescent="0.55000000000000004">
      <c r="A12" s="26" t="s">
        <v>118</v>
      </c>
      <c r="C12" s="1" t="s">
        <v>119</v>
      </c>
      <c r="E12" s="1" t="s">
        <v>107</v>
      </c>
      <c r="G12" s="1" t="s">
        <v>120</v>
      </c>
      <c r="I12" s="41" t="s">
        <v>192</v>
      </c>
      <c r="J12" s="5"/>
      <c r="K12" s="5">
        <v>5375972</v>
      </c>
      <c r="L12" s="5"/>
      <c r="M12" s="5">
        <v>45299</v>
      </c>
      <c r="N12" s="5"/>
      <c r="O12" s="5" t="s">
        <v>192</v>
      </c>
      <c r="P12" s="5"/>
      <c r="Q12" s="5">
        <v>5421271</v>
      </c>
      <c r="S12" s="6">
        <v>0</v>
      </c>
    </row>
    <row r="13" spans="1:19" ht="21" x14ac:dyDescent="0.55000000000000004">
      <c r="A13" s="26" t="s">
        <v>121</v>
      </c>
      <c r="C13" s="1" t="s">
        <v>122</v>
      </c>
      <c r="E13" s="1" t="s">
        <v>107</v>
      </c>
      <c r="G13" s="1" t="s">
        <v>123</v>
      </c>
      <c r="I13" s="41" t="s">
        <v>192</v>
      </c>
      <c r="J13" s="5"/>
      <c r="K13" s="5">
        <v>12200657534</v>
      </c>
      <c r="L13" s="5"/>
      <c r="M13" s="5">
        <v>658142082191</v>
      </c>
      <c r="N13" s="5"/>
      <c r="O13" s="5">
        <v>670342739725</v>
      </c>
      <c r="P13" s="5"/>
      <c r="Q13" s="5" t="s">
        <v>192</v>
      </c>
      <c r="S13" s="6">
        <v>0</v>
      </c>
    </row>
    <row r="14" spans="1:19" ht="21" x14ac:dyDescent="0.55000000000000004">
      <c r="A14" s="26" t="s">
        <v>124</v>
      </c>
      <c r="C14" s="1" t="s">
        <v>125</v>
      </c>
      <c r="E14" s="1" t="s">
        <v>107</v>
      </c>
      <c r="G14" s="1" t="s">
        <v>126</v>
      </c>
      <c r="I14" s="41" t="s">
        <v>192</v>
      </c>
      <c r="J14" s="5"/>
      <c r="K14" s="5">
        <v>5232088</v>
      </c>
      <c r="L14" s="5"/>
      <c r="M14" s="5">
        <v>44437</v>
      </c>
      <c r="N14" s="5"/>
      <c r="O14" s="5" t="s">
        <v>192</v>
      </c>
      <c r="P14" s="5"/>
      <c r="Q14" s="5">
        <v>5276525</v>
      </c>
      <c r="S14" s="6">
        <v>0</v>
      </c>
    </row>
    <row r="15" spans="1:19" ht="21" x14ac:dyDescent="0.55000000000000004">
      <c r="A15" s="26" t="s">
        <v>127</v>
      </c>
      <c r="C15" s="1" t="s">
        <v>128</v>
      </c>
      <c r="E15" s="1" t="s">
        <v>107</v>
      </c>
      <c r="G15" s="1" t="s">
        <v>129</v>
      </c>
      <c r="I15" s="41" t="s">
        <v>192</v>
      </c>
      <c r="J15" s="5"/>
      <c r="K15" s="5">
        <v>198978</v>
      </c>
      <c r="L15" s="5"/>
      <c r="M15" s="5" t="s">
        <v>192</v>
      </c>
      <c r="N15" s="5"/>
      <c r="O15" s="5" t="s">
        <v>192</v>
      </c>
      <c r="P15" s="5"/>
      <c r="Q15" s="5">
        <v>198978</v>
      </c>
      <c r="S15" s="6">
        <v>0</v>
      </c>
    </row>
    <row r="16" spans="1:19" ht="21" x14ac:dyDescent="0.55000000000000004">
      <c r="A16" s="26" t="s">
        <v>130</v>
      </c>
      <c r="C16" s="1" t="s">
        <v>131</v>
      </c>
      <c r="E16" s="1" t="s">
        <v>107</v>
      </c>
      <c r="G16" s="1" t="s">
        <v>132</v>
      </c>
      <c r="I16" s="41" t="s">
        <v>192</v>
      </c>
      <c r="J16" s="5"/>
      <c r="K16" s="5">
        <v>7723147629</v>
      </c>
      <c r="L16" s="5"/>
      <c r="M16" s="5">
        <v>8255367076</v>
      </c>
      <c r="N16" s="5"/>
      <c r="O16" s="5">
        <v>7720478835</v>
      </c>
      <c r="P16" s="5"/>
      <c r="Q16" s="5">
        <v>8258035870</v>
      </c>
      <c r="S16" s="6">
        <v>1.2999999999999999E-3</v>
      </c>
    </row>
    <row r="17" spans="1:19" ht="21" x14ac:dyDescent="0.55000000000000004">
      <c r="A17" s="26" t="s">
        <v>133</v>
      </c>
      <c r="C17" s="1" t="s">
        <v>134</v>
      </c>
      <c r="E17" s="1" t="s">
        <v>107</v>
      </c>
      <c r="G17" s="1" t="s">
        <v>135</v>
      </c>
      <c r="I17" s="41" t="s">
        <v>192</v>
      </c>
      <c r="J17" s="5"/>
      <c r="K17" s="5">
        <v>5540724</v>
      </c>
      <c r="L17" s="5"/>
      <c r="M17" s="5">
        <v>47058</v>
      </c>
      <c r="N17" s="5"/>
      <c r="O17" s="5" t="s">
        <v>192</v>
      </c>
      <c r="P17" s="5"/>
      <c r="Q17" s="5">
        <v>5587782</v>
      </c>
      <c r="S17" s="6">
        <v>0</v>
      </c>
    </row>
    <row r="18" spans="1:19" ht="21" x14ac:dyDescent="0.55000000000000004">
      <c r="A18" s="26" t="s">
        <v>130</v>
      </c>
      <c r="C18" s="1" t="s">
        <v>136</v>
      </c>
      <c r="E18" s="1" t="s">
        <v>137</v>
      </c>
      <c r="G18" s="1" t="s">
        <v>138</v>
      </c>
      <c r="I18" s="5">
        <v>18</v>
      </c>
      <c r="J18" s="5"/>
      <c r="K18" s="5">
        <v>240000000000</v>
      </c>
      <c r="L18" s="5"/>
      <c r="M18" s="5" t="s">
        <v>192</v>
      </c>
      <c r="N18" s="5"/>
      <c r="O18" s="5" t="s">
        <v>192</v>
      </c>
      <c r="P18" s="5"/>
      <c r="Q18" s="5">
        <v>240000000000</v>
      </c>
      <c r="S18" s="6">
        <v>3.6799999999999999E-2</v>
      </c>
    </row>
    <row r="19" spans="1:19" ht="21" x14ac:dyDescent="0.55000000000000004">
      <c r="A19" s="26" t="s">
        <v>121</v>
      </c>
      <c r="C19" s="1" t="s">
        <v>139</v>
      </c>
      <c r="E19" s="1" t="s">
        <v>137</v>
      </c>
      <c r="G19" s="1" t="s">
        <v>140</v>
      </c>
      <c r="I19" s="5">
        <v>18</v>
      </c>
      <c r="J19" s="5"/>
      <c r="K19" s="5">
        <v>698000000000</v>
      </c>
      <c r="L19" s="5"/>
      <c r="M19" s="5" t="s">
        <v>192</v>
      </c>
      <c r="N19" s="5"/>
      <c r="O19" s="5" t="s">
        <v>192</v>
      </c>
      <c r="P19" s="5"/>
      <c r="Q19" s="5">
        <v>698000000000</v>
      </c>
      <c r="S19" s="6">
        <v>0.107</v>
      </c>
    </row>
    <row r="20" spans="1:19" ht="21" x14ac:dyDescent="0.55000000000000004">
      <c r="A20" s="26" t="s">
        <v>130</v>
      </c>
      <c r="C20" s="1" t="s">
        <v>141</v>
      </c>
      <c r="E20" s="1" t="s">
        <v>137</v>
      </c>
      <c r="G20" s="1" t="s">
        <v>79</v>
      </c>
      <c r="I20" s="5">
        <v>18</v>
      </c>
      <c r="J20" s="5"/>
      <c r="K20" s="5">
        <v>300000000000</v>
      </c>
      <c r="L20" s="5"/>
      <c r="M20" s="5" t="s">
        <v>192</v>
      </c>
      <c r="N20" s="5"/>
      <c r="O20" s="5" t="s">
        <v>192</v>
      </c>
      <c r="P20" s="5"/>
      <c r="Q20" s="5">
        <v>300000000000</v>
      </c>
      <c r="S20" s="6">
        <v>4.5999999999999999E-2</v>
      </c>
    </row>
    <row r="21" spans="1:19" ht="21" x14ac:dyDescent="0.55000000000000004">
      <c r="A21" s="26" t="s">
        <v>142</v>
      </c>
      <c r="C21" s="1" t="s">
        <v>143</v>
      </c>
      <c r="E21" s="1" t="s">
        <v>107</v>
      </c>
      <c r="G21" s="1" t="s">
        <v>144</v>
      </c>
      <c r="I21" s="5" t="s">
        <v>192</v>
      </c>
      <c r="J21" s="5"/>
      <c r="K21" s="5">
        <v>1296229</v>
      </c>
      <c r="L21" s="5"/>
      <c r="M21" s="5">
        <v>8807</v>
      </c>
      <c r="N21" s="5"/>
      <c r="O21" s="5" t="s">
        <v>192</v>
      </c>
      <c r="P21" s="5"/>
      <c r="Q21" s="5">
        <v>1305036</v>
      </c>
      <c r="S21" s="6">
        <v>0</v>
      </c>
    </row>
    <row r="22" spans="1:19" ht="21" x14ac:dyDescent="0.55000000000000004">
      <c r="A22" s="26" t="s">
        <v>145</v>
      </c>
      <c r="C22" s="1" t="s">
        <v>146</v>
      </c>
      <c r="E22" s="1" t="s">
        <v>137</v>
      </c>
      <c r="G22" s="1" t="s">
        <v>147</v>
      </c>
      <c r="I22" s="5">
        <v>18</v>
      </c>
      <c r="J22" s="5"/>
      <c r="K22" s="5" t="s">
        <v>192</v>
      </c>
      <c r="L22" s="5"/>
      <c r="M22" s="5">
        <v>444000000000</v>
      </c>
      <c r="N22" s="5"/>
      <c r="O22" s="5" t="s">
        <v>192</v>
      </c>
      <c r="P22" s="5"/>
      <c r="Q22" s="5">
        <v>444000000000</v>
      </c>
      <c r="S22" s="6">
        <v>6.8099999999999994E-2</v>
      </c>
    </row>
    <row r="23" spans="1:19" ht="21" x14ac:dyDescent="0.55000000000000004">
      <c r="A23" s="26" t="s">
        <v>145</v>
      </c>
      <c r="C23" s="1" t="s">
        <v>148</v>
      </c>
      <c r="E23" s="1" t="s">
        <v>137</v>
      </c>
      <c r="G23" s="1" t="s">
        <v>149</v>
      </c>
      <c r="I23" s="5">
        <v>18</v>
      </c>
      <c r="J23" s="5"/>
      <c r="K23" s="5" t="s">
        <v>192</v>
      </c>
      <c r="L23" s="5"/>
      <c r="M23" s="5">
        <v>201000000000</v>
      </c>
      <c r="N23" s="5"/>
      <c r="O23" s="5" t="s">
        <v>192</v>
      </c>
      <c r="P23" s="5"/>
      <c r="Q23" s="5">
        <v>201000000000</v>
      </c>
      <c r="S23" s="6">
        <v>3.0800000000000001E-2</v>
      </c>
    </row>
    <row r="24" spans="1:19" s="2" customFormat="1" ht="21.75" thickBot="1" x14ac:dyDescent="0.6">
      <c r="A24" s="26"/>
      <c r="I24" s="27"/>
      <c r="J24" s="27"/>
      <c r="K24" s="28">
        <f>SUM(K8:K23)</f>
        <v>1276517513093</v>
      </c>
      <c r="L24" s="28">
        <f t="shared" ref="L24:Q24" si="0">SUM(L8:L23)</f>
        <v>0</v>
      </c>
      <c r="M24" s="28">
        <f t="shared" si="0"/>
        <v>1849244902274</v>
      </c>
      <c r="N24" s="28">
        <f t="shared" si="0"/>
        <v>0</v>
      </c>
      <c r="O24" s="28">
        <f t="shared" si="0"/>
        <v>1220202701401</v>
      </c>
      <c r="P24" s="28">
        <f t="shared" si="0"/>
        <v>0</v>
      </c>
      <c r="Q24" s="28">
        <f t="shared" si="0"/>
        <v>1905559713966</v>
      </c>
      <c r="R24" s="28"/>
      <c r="S24" s="43">
        <f>SUM(S8:S23)</f>
        <v>0.29219999999999996</v>
      </c>
    </row>
    <row r="25" spans="1:19" ht="19.5" thickTop="1" x14ac:dyDescent="0.45">
      <c r="I25" s="5"/>
      <c r="J25" s="5"/>
      <c r="K25" s="5"/>
      <c r="L25" s="5"/>
      <c r="M25" s="5"/>
      <c r="N25" s="5"/>
      <c r="O25" s="5"/>
      <c r="P25" s="5"/>
      <c r="Q25" s="5"/>
    </row>
  </sheetData>
  <sheetProtection algorithmName="SHA-512" hashValue="dOJUlt9cAFlxulgTUv+NVNSLPIHmz0HwgjS10frcahp/ZGhWP2/TbK7tNTolgYiO9nWKbbe6puD4hhGK94jkCQ==" saltValue="7ObfDozSOdLucfBjpP//IA==" spinCount="100000" sheet="1" objects="1" scenarios="1" selectLockedCells="1" autoFilter="0" selectUnlockedCells="1"/>
  <mergeCells count="7">
    <mergeCell ref="A6:A7"/>
    <mergeCell ref="C6:I6"/>
    <mergeCell ref="Q6:S6"/>
    <mergeCell ref="M6:O6"/>
    <mergeCell ref="A2:S2"/>
    <mergeCell ref="A3:S3"/>
    <mergeCell ref="A4:S4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2:T30"/>
  <sheetViews>
    <sheetView rightToLeft="1" view="pageBreakPreview" topLeftCell="A2" zoomScale="60" zoomScaleNormal="100" workbookViewId="0">
      <selection activeCell="E39" sqref="E39"/>
    </sheetView>
  </sheetViews>
  <sheetFormatPr defaultRowHeight="18.75" x14ac:dyDescent="0.45"/>
  <cols>
    <col min="1" max="1" width="29.28515625" style="12" customWidth="1"/>
    <col min="2" max="2" width="1" style="1" customWidth="1"/>
    <col min="3" max="3" width="14.85546875" style="1" bestFit="1" customWidth="1"/>
    <col min="4" max="4" width="0.7109375" style="1" customWidth="1"/>
    <col min="5" max="5" width="14.42578125" style="1" bestFit="1" customWidth="1"/>
    <col min="6" max="6" width="0.85546875" style="1" customWidth="1"/>
    <col min="7" max="7" width="8.7109375" style="1" bestFit="1" customWidth="1"/>
    <col min="8" max="8" width="0.85546875" style="1" customWidth="1"/>
    <col min="9" max="9" width="17.140625" style="1" bestFit="1" customWidth="1"/>
    <col min="10" max="10" width="1" style="1" customWidth="1"/>
    <col min="11" max="11" width="12.85546875" style="1" bestFit="1" customWidth="1"/>
    <col min="12" max="12" width="0.85546875" style="1" customWidth="1"/>
    <col min="13" max="13" width="17.7109375" style="1" bestFit="1" customWidth="1"/>
    <col min="14" max="14" width="0.85546875" style="1" customWidth="1"/>
    <col min="15" max="15" width="18.42578125" style="1" bestFit="1" customWidth="1"/>
    <col min="16" max="16" width="1" style="1" customWidth="1"/>
    <col min="17" max="17" width="13.42578125" style="1" bestFit="1" customWidth="1"/>
    <col min="18" max="18" width="0.7109375" style="1" customWidth="1"/>
    <col min="19" max="19" width="19" style="1" bestFit="1" customWidth="1"/>
    <col min="20" max="20" width="0.85546875" style="1" customWidth="1"/>
    <col min="21" max="16384" width="9.140625" style="1"/>
  </cols>
  <sheetData>
    <row r="2" spans="1:19" ht="21" x14ac:dyDescent="0.45">
      <c r="A2" s="74" t="s">
        <v>0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</row>
    <row r="3" spans="1:19" ht="21" x14ac:dyDescent="0.45">
      <c r="A3" s="74" t="s">
        <v>150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</row>
    <row r="4" spans="1:19" ht="21" x14ac:dyDescent="0.45">
      <c r="A4" s="78" t="s">
        <v>2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</row>
    <row r="6" spans="1:19" ht="21" x14ac:dyDescent="0.45">
      <c r="A6" s="73" t="s">
        <v>151</v>
      </c>
      <c r="B6" s="73" t="s">
        <v>151</v>
      </c>
      <c r="C6" s="73" t="s">
        <v>151</v>
      </c>
      <c r="D6" s="73" t="s">
        <v>151</v>
      </c>
      <c r="E6" s="73" t="s">
        <v>151</v>
      </c>
      <c r="F6" s="73" t="s">
        <v>151</v>
      </c>
      <c r="G6" s="73" t="s">
        <v>151</v>
      </c>
      <c r="I6" s="73" t="s">
        <v>152</v>
      </c>
      <c r="J6" s="73" t="s">
        <v>152</v>
      </c>
      <c r="K6" s="73" t="s">
        <v>152</v>
      </c>
      <c r="L6" s="73" t="s">
        <v>152</v>
      </c>
      <c r="M6" s="73" t="s">
        <v>152</v>
      </c>
      <c r="N6" s="16"/>
      <c r="O6" s="73" t="s">
        <v>153</v>
      </c>
      <c r="P6" s="77" t="s">
        <v>153</v>
      </c>
      <c r="Q6" s="73" t="s">
        <v>153</v>
      </c>
      <c r="R6" s="73" t="s">
        <v>153</v>
      </c>
      <c r="S6" s="73" t="s">
        <v>153</v>
      </c>
    </row>
    <row r="7" spans="1:19" ht="21" x14ac:dyDescent="0.45">
      <c r="A7" s="17" t="s">
        <v>154</v>
      </c>
      <c r="C7" s="17" t="s">
        <v>155</v>
      </c>
      <c r="E7" s="17" t="s">
        <v>65</v>
      </c>
      <c r="G7" s="17" t="s">
        <v>66</v>
      </c>
      <c r="I7" s="3" t="s">
        <v>156</v>
      </c>
      <c r="J7" s="16"/>
      <c r="K7" s="3" t="s">
        <v>157</v>
      </c>
      <c r="M7" s="3" t="s">
        <v>158</v>
      </c>
      <c r="N7" s="16"/>
      <c r="O7" s="3" t="s">
        <v>156</v>
      </c>
      <c r="Q7" s="17" t="s">
        <v>157</v>
      </c>
      <c r="S7" s="17" t="s">
        <v>158</v>
      </c>
    </row>
    <row r="8" spans="1:19" ht="21" x14ac:dyDescent="0.55000000000000004">
      <c r="A8" s="40" t="s">
        <v>78</v>
      </c>
      <c r="C8" s="20" t="s">
        <v>192</v>
      </c>
      <c r="E8" s="20" t="s">
        <v>80</v>
      </c>
      <c r="G8" s="41">
        <v>16</v>
      </c>
      <c r="H8" s="5"/>
      <c r="I8" s="41">
        <v>22328671460</v>
      </c>
      <c r="J8" s="5"/>
      <c r="K8" s="41" t="s">
        <v>192</v>
      </c>
      <c r="L8" s="5"/>
      <c r="M8" s="41">
        <v>22328671460</v>
      </c>
      <c r="N8" s="5"/>
      <c r="O8" s="41">
        <v>51629966850</v>
      </c>
      <c r="P8" s="5"/>
      <c r="Q8" s="41" t="s">
        <v>192</v>
      </c>
      <c r="R8" s="5"/>
      <c r="S8" s="41">
        <v>51629966850</v>
      </c>
    </row>
    <row r="9" spans="1:19" ht="21" x14ac:dyDescent="0.55000000000000004">
      <c r="A9" s="40" t="s">
        <v>81</v>
      </c>
      <c r="B9" s="20"/>
      <c r="C9" s="20" t="s">
        <v>192</v>
      </c>
      <c r="D9" s="20"/>
      <c r="E9" s="20" t="s">
        <v>83</v>
      </c>
      <c r="F9" s="20"/>
      <c r="G9" s="41">
        <v>18</v>
      </c>
      <c r="H9" s="41"/>
      <c r="I9" s="41">
        <v>16204932</v>
      </c>
      <c r="J9" s="41"/>
      <c r="K9" s="41" t="s">
        <v>192</v>
      </c>
      <c r="L9" s="41"/>
      <c r="M9" s="41">
        <v>16204932</v>
      </c>
      <c r="N9" s="41"/>
      <c r="O9" s="41">
        <v>21331233</v>
      </c>
      <c r="P9" s="41"/>
      <c r="Q9" s="41" t="s">
        <v>192</v>
      </c>
      <c r="R9" s="41"/>
      <c r="S9" s="41">
        <v>21331233</v>
      </c>
    </row>
    <row r="10" spans="1:19" ht="21" x14ac:dyDescent="0.55000000000000004">
      <c r="A10" s="26" t="s">
        <v>68</v>
      </c>
      <c r="C10" s="20" t="s">
        <v>192</v>
      </c>
      <c r="E10" s="1" t="s">
        <v>71</v>
      </c>
      <c r="G10" s="5">
        <v>18</v>
      </c>
      <c r="H10" s="5"/>
      <c r="I10" s="5">
        <v>12899370082</v>
      </c>
      <c r="J10" s="5"/>
      <c r="K10" s="41" t="s">
        <v>192</v>
      </c>
      <c r="L10" s="5"/>
      <c r="M10" s="5">
        <v>12899370082</v>
      </c>
      <c r="N10" s="5"/>
      <c r="O10" s="5">
        <v>48017952099</v>
      </c>
      <c r="P10" s="5"/>
      <c r="Q10" s="41" t="s">
        <v>192</v>
      </c>
      <c r="R10" s="5"/>
      <c r="S10" s="5">
        <v>48017952099</v>
      </c>
    </row>
    <row r="11" spans="1:19" ht="21" x14ac:dyDescent="0.55000000000000004">
      <c r="A11" s="26" t="s">
        <v>159</v>
      </c>
      <c r="C11" s="20" t="s">
        <v>192</v>
      </c>
      <c r="E11" s="1" t="s">
        <v>160</v>
      </c>
      <c r="G11" s="5">
        <v>20</v>
      </c>
      <c r="H11" s="5"/>
      <c r="I11" s="5" t="s">
        <v>192</v>
      </c>
      <c r="J11" s="5"/>
      <c r="K11" s="41" t="s">
        <v>192</v>
      </c>
      <c r="L11" s="5"/>
      <c r="M11" s="5" t="s">
        <v>192</v>
      </c>
      <c r="N11" s="5"/>
      <c r="O11" s="5">
        <v>5494573893</v>
      </c>
      <c r="P11" s="5"/>
      <c r="Q11" s="41" t="s">
        <v>192</v>
      </c>
      <c r="R11" s="5"/>
      <c r="S11" s="5">
        <v>5494573893</v>
      </c>
    </row>
    <row r="12" spans="1:19" ht="21" x14ac:dyDescent="0.55000000000000004">
      <c r="A12" s="26" t="s">
        <v>72</v>
      </c>
      <c r="C12" s="20" t="s">
        <v>192</v>
      </c>
      <c r="E12" s="1" t="s">
        <v>74</v>
      </c>
      <c r="G12" s="5">
        <v>16</v>
      </c>
      <c r="H12" s="5"/>
      <c r="I12" s="5">
        <v>12612206466</v>
      </c>
      <c r="J12" s="5"/>
      <c r="K12" s="41" t="s">
        <v>192</v>
      </c>
      <c r="L12" s="5"/>
      <c r="M12" s="5">
        <v>12612206466</v>
      </c>
      <c r="N12" s="5"/>
      <c r="O12" s="5">
        <v>47226037068</v>
      </c>
      <c r="P12" s="5"/>
      <c r="Q12" s="41" t="s">
        <v>192</v>
      </c>
      <c r="R12" s="5"/>
      <c r="S12" s="5">
        <v>47226037068</v>
      </c>
    </row>
    <row r="13" spans="1:19" ht="21" x14ac:dyDescent="0.55000000000000004">
      <c r="A13" s="26" t="s">
        <v>84</v>
      </c>
      <c r="C13" s="20" t="s">
        <v>192</v>
      </c>
      <c r="E13" s="1" t="s">
        <v>86</v>
      </c>
      <c r="G13" s="5">
        <v>16</v>
      </c>
      <c r="H13" s="5"/>
      <c r="I13" s="5">
        <v>104182647</v>
      </c>
      <c r="J13" s="5"/>
      <c r="K13" s="41" t="s">
        <v>192</v>
      </c>
      <c r="L13" s="5"/>
      <c r="M13" s="5">
        <v>104182647</v>
      </c>
      <c r="N13" s="5"/>
      <c r="O13" s="5">
        <v>295761495</v>
      </c>
      <c r="P13" s="5"/>
      <c r="Q13" s="41" t="s">
        <v>192</v>
      </c>
      <c r="R13" s="5"/>
      <c r="S13" s="5">
        <v>295761495</v>
      </c>
    </row>
    <row r="14" spans="1:19" ht="21" x14ac:dyDescent="0.55000000000000004">
      <c r="A14" s="26" t="s">
        <v>105</v>
      </c>
      <c r="C14" s="14">
        <v>1</v>
      </c>
      <c r="E14" s="1" t="s">
        <v>192</v>
      </c>
      <c r="G14" s="5" t="s">
        <v>192</v>
      </c>
      <c r="H14" s="5"/>
      <c r="I14" s="5">
        <v>802193</v>
      </c>
      <c r="J14" s="5"/>
      <c r="K14" s="41" t="s">
        <v>192</v>
      </c>
      <c r="L14" s="5"/>
      <c r="M14" s="5">
        <v>802193</v>
      </c>
      <c r="N14" s="5"/>
      <c r="O14" s="5">
        <v>1516847</v>
      </c>
      <c r="P14" s="5"/>
      <c r="Q14" s="41" t="s">
        <v>192</v>
      </c>
      <c r="R14" s="5"/>
      <c r="S14" s="5">
        <v>1516847</v>
      </c>
    </row>
    <row r="15" spans="1:19" ht="21" x14ac:dyDescent="0.55000000000000004">
      <c r="A15" s="26" t="s">
        <v>112</v>
      </c>
      <c r="C15" s="14">
        <v>31</v>
      </c>
      <c r="E15" s="1" t="s">
        <v>192</v>
      </c>
      <c r="G15" s="5" t="s">
        <v>192</v>
      </c>
      <c r="H15" s="5"/>
      <c r="I15" s="5">
        <v>1657472</v>
      </c>
      <c r="J15" s="5"/>
      <c r="K15" s="41" t="s">
        <v>192</v>
      </c>
      <c r="L15" s="5"/>
      <c r="M15" s="5">
        <v>1657472</v>
      </c>
      <c r="N15" s="5"/>
      <c r="O15" s="5">
        <v>24112352</v>
      </c>
      <c r="P15" s="5"/>
      <c r="Q15" s="41" t="s">
        <v>192</v>
      </c>
      <c r="R15" s="5"/>
      <c r="S15" s="5">
        <v>24112352</v>
      </c>
    </row>
    <row r="16" spans="1:19" ht="21" x14ac:dyDescent="0.55000000000000004">
      <c r="A16" s="26" t="s">
        <v>115</v>
      </c>
      <c r="C16" s="14">
        <v>20</v>
      </c>
      <c r="E16" s="1" t="s">
        <v>192</v>
      </c>
      <c r="G16" s="5" t="s">
        <v>192</v>
      </c>
      <c r="H16" s="5"/>
      <c r="I16" s="5">
        <v>35925</v>
      </c>
      <c r="J16" s="5"/>
      <c r="K16" s="41" t="s">
        <v>192</v>
      </c>
      <c r="L16" s="5"/>
      <c r="M16" s="5">
        <v>35925</v>
      </c>
      <c r="N16" s="5"/>
      <c r="O16" s="5">
        <v>103742</v>
      </c>
      <c r="P16" s="5"/>
      <c r="Q16" s="41" t="s">
        <v>192</v>
      </c>
      <c r="R16" s="5"/>
      <c r="S16" s="5">
        <v>103742</v>
      </c>
    </row>
    <row r="17" spans="1:20" ht="21" x14ac:dyDescent="0.55000000000000004">
      <c r="A17" s="26" t="s">
        <v>118</v>
      </c>
      <c r="C17" s="14">
        <v>6</v>
      </c>
      <c r="E17" s="1" t="s">
        <v>192</v>
      </c>
      <c r="G17" s="5" t="s">
        <v>192</v>
      </c>
      <c r="H17" s="5"/>
      <c r="I17" s="5">
        <v>45299</v>
      </c>
      <c r="J17" s="5"/>
      <c r="K17" s="41" t="s">
        <v>192</v>
      </c>
      <c r="L17" s="5"/>
      <c r="M17" s="5">
        <v>45299</v>
      </c>
      <c r="N17" s="5"/>
      <c r="O17" s="5">
        <v>134567</v>
      </c>
      <c r="P17" s="5"/>
      <c r="Q17" s="41" t="s">
        <v>192</v>
      </c>
      <c r="R17" s="5"/>
      <c r="S17" s="5">
        <v>134567</v>
      </c>
    </row>
    <row r="18" spans="1:20" ht="21" x14ac:dyDescent="0.55000000000000004">
      <c r="A18" s="26" t="s">
        <v>124</v>
      </c>
      <c r="C18" s="14">
        <v>22</v>
      </c>
      <c r="E18" s="1" t="s">
        <v>192</v>
      </c>
      <c r="G18" s="5" t="s">
        <v>192</v>
      </c>
      <c r="H18" s="5"/>
      <c r="I18" s="5">
        <v>44437</v>
      </c>
      <c r="J18" s="5"/>
      <c r="K18" s="41" t="s">
        <v>192</v>
      </c>
      <c r="L18" s="5"/>
      <c r="M18" s="5">
        <v>44437</v>
      </c>
      <c r="N18" s="5"/>
      <c r="O18" s="5">
        <v>127996</v>
      </c>
      <c r="P18" s="5"/>
      <c r="Q18" s="41" t="s">
        <v>192</v>
      </c>
      <c r="R18" s="5"/>
      <c r="S18" s="5">
        <v>127996</v>
      </c>
    </row>
    <row r="19" spans="1:20" ht="21" x14ac:dyDescent="0.55000000000000004">
      <c r="A19" s="26" t="s">
        <v>130</v>
      </c>
      <c r="C19" s="14">
        <v>19</v>
      </c>
      <c r="E19" s="1" t="s">
        <v>192</v>
      </c>
      <c r="G19" s="5" t="s">
        <v>192</v>
      </c>
      <c r="H19" s="5"/>
      <c r="I19" s="5">
        <v>24610</v>
      </c>
      <c r="J19" s="5"/>
      <c r="K19" s="41" t="s">
        <v>192</v>
      </c>
      <c r="L19" s="5"/>
      <c r="M19" s="5">
        <v>24610</v>
      </c>
      <c r="N19" s="5"/>
      <c r="O19" s="5">
        <v>36802</v>
      </c>
      <c r="P19" s="5"/>
      <c r="Q19" s="41" t="s">
        <v>192</v>
      </c>
      <c r="R19" s="5"/>
      <c r="S19" s="5">
        <v>36802</v>
      </c>
    </row>
    <row r="20" spans="1:20" ht="21" x14ac:dyDescent="0.55000000000000004">
      <c r="A20" s="26" t="s">
        <v>133</v>
      </c>
      <c r="C20" s="14">
        <v>6</v>
      </c>
      <c r="E20" s="1" t="s">
        <v>192</v>
      </c>
      <c r="G20" s="5" t="s">
        <v>192</v>
      </c>
      <c r="H20" s="5"/>
      <c r="I20" s="5">
        <v>47058</v>
      </c>
      <c r="J20" s="5"/>
      <c r="K20" s="41" t="s">
        <v>192</v>
      </c>
      <c r="L20" s="5"/>
      <c r="M20" s="5">
        <v>47058</v>
      </c>
      <c r="N20" s="5"/>
      <c r="O20" s="5">
        <v>139604</v>
      </c>
      <c r="P20" s="5"/>
      <c r="Q20" s="41" t="s">
        <v>192</v>
      </c>
      <c r="R20" s="5"/>
      <c r="S20" s="5">
        <v>139604</v>
      </c>
    </row>
    <row r="21" spans="1:20" ht="21" x14ac:dyDescent="0.55000000000000004">
      <c r="A21" s="26" t="s">
        <v>161</v>
      </c>
      <c r="C21" s="14">
        <v>6</v>
      </c>
      <c r="E21" s="1" t="s">
        <v>192</v>
      </c>
      <c r="G21" s="5">
        <v>18</v>
      </c>
      <c r="H21" s="5"/>
      <c r="I21" s="41" t="s">
        <v>192</v>
      </c>
      <c r="J21" s="5"/>
      <c r="K21" s="41" t="s">
        <v>192</v>
      </c>
      <c r="L21" s="5"/>
      <c r="M21" s="5" t="s">
        <v>192</v>
      </c>
      <c r="N21" s="5"/>
      <c r="O21" s="5">
        <v>3613150761</v>
      </c>
      <c r="P21" s="5"/>
      <c r="Q21" s="41" t="s">
        <v>192</v>
      </c>
      <c r="R21" s="5"/>
      <c r="S21" s="5">
        <v>3613150761</v>
      </c>
    </row>
    <row r="22" spans="1:20" ht="21" x14ac:dyDescent="0.55000000000000004">
      <c r="A22" s="26" t="s">
        <v>121</v>
      </c>
      <c r="C22" s="14">
        <v>28</v>
      </c>
      <c r="E22" s="1" t="s">
        <v>192</v>
      </c>
      <c r="G22" s="5">
        <v>18</v>
      </c>
      <c r="H22" s="5"/>
      <c r="I22" s="5" t="s">
        <v>192</v>
      </c>
      <c r="J22" s="5"/>
      <c r="K22" s="41" t="s">
        <v>192</v>
      </c>
      <c r="L22" s="5"/>
      <c r="M22" s="5" t="s">
        <v>192</v>
      </c>
      <c r="N22" s="5"/>
      <c r="O22" s="5">
        <v>10034712072</v>
      </c>
      <c r="P22" s="5"/>
      <c r="Q22" s="41" t="s">
        <v>192</v>
      </c>
      <c r="R22" s="5"/>
      <c r="S22" s="5">
        <v>10034712072</v>
      </c>
    </row>
    <row r="23" spans="1:20" ht="21" x14ac:dyDescent="0.55000000000000004">
      <c r="A23" s="26" t="s">
        <v>130</v>
      </c>
      <c r="C23" s="14">
        <v>24</v>
      </c>
      <c r="E23" s="1" t="s">
        <v>192</v>
      </c>
      <c r="G23" s="5">
        <v>18</v>
      </c>
      <c r="H23" s="5"/>
      <c r="I23" s="5">
        <v>4809863010</v>
      </c>
      <c r="J23" s="5"/>
      <c r="K23" s="5" t="s">
        <v>192</v>
      </c>
      <c r="L23" s="5"/>
      <c r="M23" s="5">
        <v>4809863010</v>
      </c>
      <c r="N23" s="5"/>
      <c r="O23" s="5">
        <v>13571351389</v>
      </c>
      <c r="P23" s="5"/>
      <c r="Q23" s="5">
        <v>16501929</v>
      </c>
      <c r="R23" s="5"/>
      <c r="S23" s="5">
        <v>13554849460</v>
      </c>
    </row>
    <row r="24" spans="1:20" ht="21" x14ac:dyDescent="0.55000000000000004">
      <c r="A24" s="26" t="s">
        <v>121</v>
      </c>
      <c r="C24" s="14">
        <v>29</v>
      </c>
      <c r="E24" s="1" t="s">
        <v>192</v>
      </c>
      <c r="G24" s="5">
        <v>18</v>
      </c>
      <c r="H24" s="5"/>
      <c r="I24" s="5">
        <v>14080904090</v>
      </c>
      <c r="J24" s="5"/>
      <c r="K24" s="5">
        <v>-1</v>
      </c>
      <c r="L24" s="5"/>
      <c r="M24" s="5">
        <v>14080904091</v>
      </c>
      <c r="N24" s="5"/>
      <c r="O24" s="5">
        <v>40088219136</v>
      </c>
      <c r="P24" s="5"/>
      <c r="Q24" s="5">
        <v>13750865</v>
      </c>
      <c r="R24" s="5"/>
      <c r="S24" s="5">
        <v>40074468271</v>
      </c>
    </row>
    <row r="25" spans="1:20" ht="21" x14ac:dyDescent="0.55000000000000004">
      <c r="A25" s="26" t="s">
        <v>130</v>
      </c>
      <c r="C25" s="14">
        <v>14</v>
      </c>
      <c r="E25" s="1" t="s">
        <v>192</v>
      </c>
      <c r="G25" s="5">
        <v>18</v>
      </c>
      <c r="H25" s="5"/>
      <c r="I25" s="5">
        <v>6012328738</v>
      </c>
      <c r="J25" s="5"/>
      <c r="K25" s="5" t="s">
        <v>192</v>
      </c>
      <c r="L25" s="5"/>
      <c r="M25" s="5">
        <v>6012328738</v>
      </c>
      <c r="N25" s="5"/>
      <c r="O25" s="5">
        <v>16454794447</v>
      </c>
      <c r="P25" s="5"/>
      <c r="Q25" s="5">
        <v>25723872</v>
      </c>
      <c r="R25" s="5"/>
      <c r="S25" s="5">
        <v>16429070575</v>
      </c>
    </row>
    <row r="26" spans="1:20" ht="21" x14ac:dyDescent="0.55000000000000004">
      <c r="A26" s="26" t="s">
        <v>142</v>
      </c>
      <c r="C26" s="14">
        <v>26</v>
      </c>
      <c r="E26" s="1" t="s">
        <v>192</v>
      </c>
      <c r="G26" s="41" t="s">
        <v>192</v>
      </c>
      <c r="H26" s="5"/>
      <c r="I26" s="5">
        <v>8807</v>
      </c>
      <c r="J26" s="5"/>
      <c r="K26" s="5" t="s">
        <v>192</v>
      </c>
      <c r="L26" s="5"/>
      <c r="M26" s="5">
        <v>8807</v>
      </c>
      <c r="N26" s="5"/>
      <c r="O26" s="5">
        <v>15036</v>
      </c>
      <c r="P26" s="5"/>
      <c r="Q26" s="5" t="s">
        <v>192</v>
      </c>
      <c r="R26" s="5"/>
      <c r="S26" s="5">
        <v>15036</v>
      </c>
    </row>
    <row r="27" spans="1:20" ht="21" x14ac:dyDescent="0.55000000000000004">
      <c r="A27" s="26" t="s">
        <v>145</v>
      </c>
      <c r="C27" s="14">
        <v>18</v>
      </c>
      <c r="E27" s="1" t="s">
        <v>192</v>
      </c>
      <c r="G27" s="41">
        <v>18</v>
      </c>
      <c r="H27" s="5"/>
      <c r="I27" s="5">
        <v>3479013694</v>
      </c>
      <c r="J27" s="5"/>
      <c r="K27" s="5">
        <v>37339804</v>
      </c>
      <c r="L27" s="5"/>
      <c r="M27" s="5">
        <v>3441673890</v>
      </c>
      <c r="N27" s="5"/>
      <c r="O27" s="5">
        <v>3479013694</v>
      </c>
      <c r="P27" s="5"/>
      <c r="Q27" s="5">
        <v>37339804</v>
      </c>
      <c r="R27" s="5"/>
      <c r="S27" s="5">
        <v>3441673890</v>
      </c>
    </row>
    <row r="28" spans="1:20" ht="21" x14ac:dyDescent="0.55000000000000004">
      <c r="A28" s="26" t="s">
        <v>145</v>
      </c>
      <c r="C28" s="14">
        <v>27</v>
      </c>
      <c r="E28" s="1" t="s">
        <v>192</v>
      </c>
      <c r="G28" s="41">
        <v>18</v>
      </c>
      <c r="H28" s="5"/>
      <c r="I28" s="5">
        <v>484602736</v>
      </c>
      <c r="J28" s="5"/>
      <c r="K28" s="5">
        <v>7760124</v>
      </c>
      <c r="L28" s="5"/>
      <c r="M28" s="5">
        <v>476842612</v>
      </c>
      <c r="N28" s="5"/>
      <c r="O28" s="5">
        <v>484602736</v>
      </c>
      <c r="P28" s="5"/>
      <c r="Q28" s="5">
        <v>7760124</v>
      </c>
      <c r="R28" s="5"/>
      <c r="S28" s="5">
        <v>476842612</v>
      </c>
    </row>
    <row r="29" spans="1:20" s="2" customFormat="1" ht="21.75" thickBot="1" x14ac:dyDescent="0.6">
      <c r="A29" s="26"/>
      <c r="G29" s="27"/>
      <c r="H29" s="27"/>
      <c r="I29" s="28">
        <f>SUM(I8:I28)</f>
        <v>76830013656</v>
      </c>
      <c r="J29" s="28">
        <f t="shared" ref="J29:S29" si="0">SUM(J8:J28)</f>
        <v>0</v>
      </c>
      <c r="K29" s="28">
        <f t="shared" si="0"/>
        <v>45099927</v>
      </c>
      <c r="L29" s="28">
        <f t="shared" si="0"/>
        <v>0</v>
      </c>
      <c r="M29" s="28">
        <f t="shared" si="0"/>
        <v>76784913729</v>
      </c>
      <c r="N29" s="28">
        <f t="shared" si="0"/>
        <v>0</v>
      </c>
      <c r="O29" s="28">
        <f t="shared" si="0"/>
        <v>240437653819</v>
      </c>
      <c r="P29" s="28">
        <f t="shared" si="0"/>
        <v>0</v>
      </c>
      <c r="Q29" s="28">
        <f t="shared" si="0"/>
        <v>101076594</v>
      </c>
      <c r="R29" s="28">
        <f t="shared" si="0"/>
        <v>0</v>
      </c>
      <c r="S29" s="28">
        <f t="shared" si="0"/>
        <v>240336577225</v>
      </c>
      <c r="T29" s="28"/>
    </row>
    <row r="30" spans="1:20" ht="19.5" thickTop="1" x14ac:dyDescent="0.45"/>
  </sheetData>
  <sheetProtection algorithmName="SHA-512" hashValue="hi+voUTfmicoYnCrkD9qRZnl5p0/VhzBFXAjqs3t/H1eFt3+tqZ/+XG22hw1v0xkVnIE5ACgAW0/ynvjPgHG+w==" saltValue="/IH+Qmh9Ghl6qTKRoiMkyw==" spinCount="100000" sheet="1" objects="1" scenarios="1" selectLockedCells="1" autoFilter="0" selectUnlockedCells="1"/>
  <mergeCells count="6">
    <mergeCell ref="A6:G6"/>
    <mergeCell ref="O6:S6"/>
    <mergeCell ref="I6:M6"/>
    <mergeCell ref="A2:S2"/>
    <mergeCell ref="A3:S3"/>
    <mergeCell ref="A4:S4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2:S17"/>
  <sheetViews>
    <sheetView rightToLeft="1" view="pageBreakPreview" zoomScale="60" zoomScaleNormal="100" workbookViewId="0">
      <selection activeCell="Q16" sqref="Q16"/>
    </sheetView>
  </sheetViews>
  <sheetFormatPr defaultRowHeight="18.75" x14ac:dyDescent="0.45"/>
  <cols>
    <col min="1" max="1" width="25" style="12" bestFit="1" customWidth="1"/>
    <col min="2" max="2" width="1" style="1" customWidth="1"/>
    <col min="3" max="3" width="12.5703125" style="1" customWidth="1"/>
    <col min="4" max="4" width="0.5703125" style="1" customWidth="1"/>
    <col min="5" max="5" width="16.7109375" style="1" customWidth="1"/>
    <col min="6" max="6" width="1.140625" style="1" customWidth="1"/>
    <col min="7" max="7" width="12.85546875" style="1" customWidth="1"/>
    <col min="8" max="8" width="0.85546875" style="1" customWidth="1"/>
    <col min="9" max="9" width="19" style="1" bestFit="1" customWidth="1"/>
    <col min="10" max="10" width="0.85546875" style="1" customWidth="1"/>
    <col min="11" max="11" width="17.5703125" style="1" bestFit="1" customWidth="1"/>
    <col min="12" max="12" width="0.85546875" style="1" customWidth="1"/>
    <col min="13" max="13" width="20" style="1" bestFit="1" customWidth="1"/>
    <col min="14" max="14" width="1.28515625" style="1" customWidth="1"/>
    <col min="15" max="15" width="19" style="1" bestFit="1" customWidth="1"/>
    <col min="16" max="16" width="0.5703125" style="1" customWidth="1"/>
    <col min="17" max="17" width="17" style="1" bestFit="1" customWidth="1"/>
    <col min="18" max="18" width="0.28515625" style="1" customWidth="1"/>
    <col min="19" max="19" width="20" style="1" bestFit="1" customWidth="1"/>
    <col min="20" max="20" width="0.85546875" style="1" customWidth="1"/>
    <col min="21" max="16384" width="9.140625" style="1"/>
  </cols>
  <sheetData>
    <row r="2" spans="1:19" ht="21" x14ac:dyDescent="0.45">
      <c r="A2" s="74" t="s">
        <v>0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</row>
    <row r="3" spans="1:19" ht="21" x14ac:dyDescent="0.45">
      <c r="A3" s="74" t="s">
        <v>150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</row>
    <row r="4" spans="1:19" ht="21" x14ac:dyDescent="0.45">
      <c r="A4" s="78" t="s">
        <v>2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</row>
    <row r="5" spans="1:19" x14ac:dyDescent="0.45">
      <c r="A5" s="22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</row>
    <row r="6" spans="1:19" ht="21" x14ac:dyDescent="0.45">
      <c r="A6" s="72" t="s">
        <v>3</v>
      </c>
      <c r="B6" s="20"/>
      <c r="C6" s="73" t="s">
        <v>162</v>
      </c>
      <c r="D6" s="73" t="s">
        <v>162</v>
      </c>
      <c r="E6" s="73" t="s">
        <v>162</v>
      </c>
      <c r="F6" s="73" t="s">
        <v>162</v>
      </c>
      <c r="G6" s="73" t="s">
        <v>162</v>
      </c>
      <c r="H6" s="20"/>
      <c r="I6" s="73" t="s">
        <v>152</v>
      </c>
      <c r="J6" s="73" t="s">
        <v>152</v>
      </c>
      <c r="K6" s="73" t="s">
        <v>152</v>
      </c>
      <c r="L6" s="73" t="s">
        <v>152</v>
      </c>
      <c r="M6" s="73" t="s">
        <v>152</v>
      </c>
      <c r="N6" s="16"/>
      <c r="O6" s="73" t="s">
        <v>153</v>
      </c>
      <c r="P6" s="72" t="s">
        <v>153</v>
      </c>
      <c r="Q6" s="73" t="s">
        <v>153</v>
      </c>
      <c r="R6" s="73" t="s">
        <v>153</v>
      </c>
      <c r="S6" s="73" t="s">
        <v>153</v>
      </c>
    </row>
    <row r="7" spans="1:19" s="23" customFormat="1" ht="42" x14ac:dyDescent="0.45">
      <c r="A7" s="73" t="s">
        <v>3</v>
      </c>
      <c r="B7" s="24"/>
      <c r="C7" s="25" t="s">
        <v>163</v>
      </c>
      <c r="D7" s="24"/>
      <c r="E7" s="25" t="s">
        <v>164</v>
      </c>
      <c r="F7" s="24"/>
      <c r="G7" s="25" t="s">
        <v>165</v>
      </c>
      <c r="H7" s="24"/>
      <c r="I7" s="25" t="s">
        <v>166</v>
      </c>
      <c r="J7" s="24"/>
      <c r="K7" s="25" t="s">
        <v>157</v>
      </c>
      <c r="L7" s="24"/>
      <c r="M7" s="25" t="s">
        <v>167</v>
      </c>
      <c r="N7" s="24"/>
      <c r="O7" s="25" t="s">
        <v>166</v>
      </c>
      <c r="P7" s="24"/>
      <c r="Q7" s="44" t="s">
        <v>157</v>
      </c>
      <c r="R7" s="24"/>
      <c r="S7" s="44" t="s">
        <v>167</v>
      </c>
    </row>
    <row r="8" spans="1:19" ht="21" x14ac:dyDescent="0.55000000000000004">
      <c r="A8" s="40" t="s">
        <v>43</v>
      </c>
      <c r="B8" s="20"/>
      <c r="C8" s="20" t="s">
        <v>168</v>
      </c>
      <c r="D8" s="45"/>
      <c r="E8" s="20">
        <v>10496511</v>
      </c>
      <c r="F8" s="20"/>
      <c r="G8" s="19">
        <v>100</v>
      </c>
      <c r="H8" s="19"/>
      <c r="I8" s="19">
        <v>0</v>
      </c>
      <c r="J8" s="19"/>
      <c r="K8" s="19">
        <v>0</v>
      </c>
      <c r="L8" s="19"/>
      <c r="M8" s="19">
        <v>0</v>
      </c>
      <c r="N8" s="19"/>
      <c r="O8" s="19">
        <v>1049651100</v>
      </c>
      <c r="P8" s="19"/>
      <c r="Q8" s="19">
        <v>112347977</v>
      </c>
      <c r="R8" s="19"/>
      <c r="S8" s="19">
        <v>937303123</v>
      </c>
    </row>
    <row r="9" spans="1:19" ht="21" x14ac:dyDescent="0.55000000000000004">
      <c r="A9" s="40" t="s">
        <v>26</v>
      </c>
      <c r="B9" s="20"/>
      <c r="C9" s="20" t="s">
        <v>169</v>
      </c>
      <c r="D9" s="45"/>
      <c r="E9" s="20">
        <v>500000</v>
      </c>
      <c r="F9" s="20"/>
      <c r="G9" s="19">
        <v>24750</v>
      </c>
      <c r="H9" s="19"/>
      <c r="I9" s="19">
        <v>12375000000</v>
      </c>
      <c r="J9" s="19"/>
      <c r="K9" s="19">
        <v>1740803414</v>
      </c>
      <c r="L9" s="19"/>
      <c r="M9" s="19">
        <v>10634196586</v>
      </c>
      <c r="N9" s="19"/>
      <c r="O9" s="19">
        <v>12375000000</v>
      </c>
      <c r="P9" s="19"/>
      <c r="Q9" s="19">
        <v>1740803414</v>
      </c>
      <c r="R9" s="19"/>
      <c r="S9" s="19">
        <v>10634196586</v>
      </c>
    </row>
    <row r="10" spans="1:19" ht="21" x14ac:dyDescent="0.55000000000000004">
      <c r="A10" s="40" t="s">
        <v>39</v>
      </c>
      <c r="B10" s="20"/>
      <c r="C10" s="20" t="s">
        <v>4</v>
      </c>
      <c r="D10" s="45"/>
      <c r="E10" s="20">
        <v>12672704</v>
      </c>
      <c r="F10" s="20"/>
      <c r="G10" s="19">
        <v>1680</v>
      </c>
      <c r="H10" s="19"/>
      <c r="I10" s="19">
        <v>21290142720</v>
      </c>
      <c r="J10" s="19"/>
      <c r="K10" s="19">
        <v>2710580035</v>
      </c>
      <c r="L10" s="19"/>
      <c r="M10" s="19">
        <v>18579562685</v>
      </c>
      <c r="N10" s="19"/>
      <c r="O10" s="19">
        <v>21290142720</v>
      </c>
      <c r="P10" s="19"/>
      <c r="Q10" s="19">
        <v>2710580035</v>
      </c>
      <c r="R10" s="19"/>
      <c r="S10" s="19">
        <v>18579562685</v>
      </c>
    </row>
    <row r="17" spans="8:8" x14ac:dyDescent="0.45">
      <c r="H17" s="20"/>
    </row>
  </sheetData>
  <sheetProtection algorithmName="SHA-512" hashValue="UWnG723dBdnJWUZ2JuTkPEN/VZShEYjOzmUkeIkCHlPSFr+niqo2OJAeAYPyju9PZ/rvhSNmOnbppzJki1tkKA==" saltValue="uVWCixcJdltneyCXBzaUgg==" spinCount="100000" sheet="1" objects="1" scenarios="1" selectLockedCells="1" autoFilter="0" selectUnlockedCells="1"/>
  <mergeCells count="7">
    <mergeCell ref="A6:A7"/>
    <mergeCell ref="C6:G6"/>
    <mergeCell ref="O6:S6"/>
    <mergeCell ref="I6:M6"/>
    <mergeCell ref="A2:S2"/>
    <mergeCell ref="A3:S3"/>
    <mergeCell ref="A4:S4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2:R50"/>
  <sheetViews>
    <sheetView rightToLeft="1" view="pageBreakPreview" topLeftCell="A22" zoomScale="60" zoomScaleNormal="100" workbookViewId="0">
      <selection activeCell="M54" sqref="M54"/>
    </sheetView>
  </sheetViews>
  <sheetFormatPr defaultRowHeight="18.75" x14ac:dyDescent="0.45"/>
  <cols>
    <col min="1" max="1" width="25.42578125" style="12" customWidth="1"/>
    <col min="2" max="2" width="1" style="1" customWidth="1"/>
    <col min="3" max="3" width="12.7109375" style="1" bestFit="1" customWidth="1"/>
    <col min="4" max="4" width="1" style="1" customWidth="1"/>
    <col min="5" max="5" width="19.85546875" style="60" bestFit="1" customWidth="1"/>
    <col min="6" max="6" width="0.7109375" style="60" customWidth="1"/>
    <col min="7" max="7" width="19.85546875" style="60" bestFit="1" customWidth="1"/>
    <col min="8" max="8" width="0.5703125" style="60" customWidth="1"/>
    <col min="9" max="9" width="19.140625" style="60" customWidth="1"/>
    <col min="10" max="10" width="0.85546875" style="1" customWidth="1"/>
    <col min="11" max="11" width="12.7109375" style="1" bestFit="1" customWidth="1"/>
    <col min="12" max="12" width="1" style="1" customWidth="1"/>
    <col min="13" max="13" width="19.85546875" style="60" bestFit="1" customWidth="1"/>
    <col min="14" max="14" width="1.140625" style="60" customWidth="1"/>
    <col min="15" max="15" width="19.85546875" style="60" bestFit="1" customWidth="1"/>
    <col min="16" max="16" width="1.140625" style="60" customWidth="1"/>
    <col min="17" max="17" width="19.85546875" style="60" customWidth="1"/>
    <col min="18" max="18" width="1" style="20" customWidth="1"/>
    <col min="19" max="16384" width="9.140625" style="1"/>
  </cols>
  <sheetData>
    <row r="2" spans="1:18" ht="21" x14ac:dyDescent="0.45">
      <c r="A2" s="74" t="s">
        <v>0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</row>
    <row r="3" spans="1:18" ht="21" x14ac:dyDescent="0.45">
      <c r="A3" s="74" t="s">
        <v>150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</row>
    <row r="4" spans="1:18" ht="21" x14ac:dyDescent="0.45">
      <c r="A4" s="78" t="s">
        <v>2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</row>
    <row r="6" spans="1:18" ht="21" x14ac:dyDescent="0.45">
      <c r="A6" s="72" t="s">
        <v>3</v>
      </c>
      <c r="C6" s="73" t="s">
        <v>152</v>
      </c>
      <c r="D6" s="73" t="s">
        <v>152</v>
      </c>
      <c r="E6" s="73" t="s">
        <v>152</v>
      </c>
      <c r="F6" s="73" t="s">
        <v>152</v>
      </c>
      <c r="G6" s="73" t="s">
        <v>152</v>
      </c>
      <c r="H6" s="77" t="s">
        <v>152</v>
      </c>
      <c r="I6" s="73" t="s">
        <v>152</v>
      </c>
      <c r="J6" s="16"/>
      <c r="K6" s="73" t="s">
        <v>153</v>
      </c>
      <c r="L6" s="73" t="s">
        <v>153</v>
      </c>
      <c r="M6" s="73" t="s">
        <v>153</v>
      </c>
      <c r="N6" s="73" t="s">
        <v>153</v>
      </c>
      <c r="O6" s="73" t="s">
        <v>153</v>
      </c>
      <c r="P6" s="77" t="s">
        <v>153</v>
      </c>
      <c r="Q6" s="73" t="s">
        <v>153</v>
      </c>
    </row>
    <row r="7" spans="1:18" s="23" customFormat="1" ht="37.5" customHeight="1" x14ac:dyDescent="0.45">
      <c r="A7" s="73" t="s">
        <v>3</v>
      </c>
      <c r="C7" s="25" t="s">
        <v>7</v>
      </c>
      <c r="E7" s="47" t="s">
        <v>170</v>
      </c>
      <c r="F7" s="48"/>
      <c r="G7" s="47" t="s">
        <v>171</v>
      </c>
      <c r="H7" s="48"/>
      <c r="I7" s="47" t="s">
        <v>172</v>
      </c>
      <c r="J7" s="24"/>
      <c r="K7" s="25" t="s">
        <v>7</v>
      </c>
      <c r="M7" s="47" t="s">
        <v>170</v>
      </c>
      <c r="N7" s="49"/>
      <c r="O7" s="47" t="s">
        <v>171</v>
      </c>
      <c r="P7" s="48"/>
      <c r="Q7" s="47" t="s">
        <v>172</v>
      </c>
      <c r="R7" s="46"/>
    </row>
    <row r="8" spans="1:18" s="8" customFormat="1" ht="30" customHeight="1" x14ac:dyDescent="0.25">
      <c r="A8" s="50" t="s">
        <v>40</v>
      </c>
      <c r="C8" s="51">
        <v>1500000</v>
      </c>
      <c r="E8" s="52">
        <v>25646490000</v>
      </c>
      <c r="F8" s="53"/>
      <c r="G8" s="52">
        <v>23797557000</v>
      </c>
      <c r="H8" s="53"/>
      <c r="I8" s="52">
        <v>1848933000</v>
      </c>
      <c r="K8" s="51">
        <v>1500000</v>
      </c>
      <c r="M8" s="52">
        <v>25646490000</v>
      </c>
      <c r="N8" s="53"/>
      <c r="O8" s="52">
        <v>20636478000</v>
      </c>
      <c r="P8" s="53"/>
      <c r="Q8" s="52">
        <v>5010012000</v>
      </c>
      <c r="R8" s="54"/>
    </row>
    <row r="9" spans="1:18" s="8" customFormat="1" ht="30" customHeight="1" x14ac:dyDescent="0.25">
      <c r="A9" s="50" t="s">
        <v>16</v>
      </c>
      <c r="B9" s="54"/>
      <c r="C9" s="51">
        <v>100000</v>
      </c>
      <c r="D9" s="54"/>
      <c r="E9" s="52">
        <v>3782360250</v>
      </c>
      <c r="F9" s="52"/>
      <c r="G9" s="52">
        <v>2887715250</v>
      </c>
      <c r="H9" s="52"/>
      <c r="I9" s="52">
        <v>894645000</v>
      </c>
      <c r="J9" s="54"/>
      <c r="K9" s="51">
        <v>100000</v>
      </c>
      <c r="L9" s="54"/>
      <c r="M9" s="52">
        <v>3782360250</v>
      </c>
      <c r="N9" s="52"/>
      <c r="O9" s="52">
        <v>1830046050</v>
      </c>
      <c r="P9" s="52"/>
      <c r="Q9" s="52">
        <v>1952314200</v>
      </c>
      <c r="R9" s="54"/>
    </row>
    <row r="10" spans="1:18" s="8" customFormat="1" ht="30" customHeight="1" x14ac:dyDescent="0.25">
      <c r="A10" s="55" t="s">
        <v>31</v>
      </c>
      <c r="C10" s="56">
        <v>6734783</v>
      </c>
      <c r="E10" s="53">
        <v>19100010600</v>
      </c>
      <c r="F10" s="53"/>
      <c r="G10" s="53">
        <v>18825527447</v>
      </c>
      <c r="H10" s="53"/>
      <c r="I10" s="53">
        <v>274483153</v>
      </c>
      <c r="K10" s="56">
        <v>6734783</v>
      </c>
      <c r="M10" s="53">
        <v>19100010600</v>
      </c>
      <c r="N10" s="53"/>
      <c r="O10" s="53">
        <v>14219566251</v>
      </c>
      <c r="P10" s="53"/>
      <c r="Q10" s="53">
        <v>4880444349</v>
      </c>
      <c r="R10" s="54"/>
    </row>
    <row r="11" spans="1:18" s="8" customFormat="1" ht="30" customHeight="1" x14ac:dyDescent="0.25">
      <c r="A11" s="55" t="s">
        <v>15</v>
      </c>
      <c r="C11" s="56">
        <v>6290000</v>
      </c>
      <c r="E11" s="53">
        <v>93788617500</v>
      </c>
      <c r="F11" s="53"/>
      <c r="G11" s="53">
        <v>93350937285</v>
      </c>
      <c r="H11" s="53"/>
      <c r="I11" s="53">
        <v>437680215</v>
      </c>
      <c r="K11" s="56">
        <v>6290000</v>
      </c>
      <c r="M11" s="53">
        <v>93788617500</v>
      </c>
      <c r="N11" s="53"/>
      <c r="O11" s="53">
        <v>87536043000</v>
      </c>
      <c r="P11" s="53"/>
      <c r="Q11" s="53">
        <v>6252574500</v>
      </c>
      <c r="R11" s="54"/>
    </row>
    <row r="12" spans="1:18" s="8" customFormat="1" ht="30" customHeight="1" x14ac:dyDescent="0.25">
      <c r="A12" s="55" t="s">
        <v>24</v>
      </c>
      <c r="C12" s="56">
        <v>260793</v>
      </c>
      <c r="E12" s="53">
        <v>1449158764</v>
      </c>
      <c r="F12" s="53"/>
      <c r="G12" s="53">
        <v>1519153910</v>
      </c>
      <c r="H12" s="53"/>
      <c r="I12" s="53">
        <v>-69995145</v>
      </c>
      <c r="K12" s="56">
        <v>260793</v>
      </c>
      <c r="M12" s="53">
        <v>1449158764</v>
      </c>
      <c r="N12" s="53"/>
      <c r="O12" s="53">
        <v>1090368830</v>
      </c>
      <c r="P12" s="53"/>
      <c r="Q12" s="53">
        <v>358789934</v>
      </c>
      <c r="R12" s="54"/>
    </row>
    <row r="13" spans="1:18" s="8" customFormat="1" ht="30" customHeight="1" x14ac:dyDescent="0.25">
      <c r="A13" s="55" t="s">
        <v>35</v>
      </c>
      <c r="C13" s="56">
        <v>8013798</v>
      </c>
      <c r="E13" s="53">
        <v>36468878598</v>
      </c>
      <c r="F13" s="53"/>
      <c r="G13" s="53">
        <v>34604807477</v>
      </c>
      <c r="H13" s="53"/>
      <c r="I13" s="53">
        <v>1864071121</v>
      </c>
      <c r="K13" s="56">
        <v>8013798</v>
      </c>
      <c r="M13" s="53">
        <v>36468878598</v>
      </c>
      <c r="N13" s="53"/>
      <c r="O13" s="53">
        <v>31657344594</v>
      </c>
      <c r="P13" s="53"/>
      <c r="Q13" s="53">
        <v>4811534004</v>
      </c>
      <c r="R13" s="54"/>
    </row>
    <row r="14" spans="1:18" s="8" customFormat="1" ht="30" customHeight="1" x14ac:dyDescent="0.25">
      <c r="A14" s="55" t="s">
        <v>43</v>
      </c>
      <c r="C14" s="56">
        <v>10496511</v>
      </c>
      <c r="E14" s="53">
        <v>35840984969</v>
      </c>
      <c r="F14" s="53"/>
      <c r="G14" s="53">
        <v>37447829710</v>
      </c>
      <c r="H14" s="53"/>
      <c r="I14" s="53">
        <v>-1606844740</v>
      </c>
      <c r="K14" s="56">
        <v>10496511</v>
      </c>
      <c r="M14" s="53">
        <v>35840984969</v>
      </c>
      <c r="N14" s="53"/>
      <c r="O14" s="53">
        <v>31469115186</v>
      </c>
      <c r="P14" s="53"/>
      <c r="Q14" s="53">
        <v>4371869783</v>
      </c>
      <c r="R14" s="54"/>
    </row>
    <row r="15" spans="1:18" s="8" customFormat="1" ht="30" customHeight="1" x14ac:dyDescent="0.25">
      <c r="A15" s="55" t="s">
        <v>22</v>
      </c>
      <c r="C15" s="56">
        <v>2201999</v>
      </c>
      <c r="E15" s="53">
        <v>4765228999</v>
      </c>
      <c r="F15" s="53"/>
      <c r="G15" s="53">
        <v>4432516639</v>
      </c>
      <c r="H15" s="53"/>
      <c r="I15" s="53">
        <v>332712360</v>
      </c>
      <c r="K15" s="56">
        <v>2201999</v>
      </c>
      <c r="M15" s="53">
        <v>4765228999</v>
      </c>
      <c r="N15" s="53"/>
      <c r="O15" s="53">
        <v>3340256983</v>
      </c>
      <c r="P15" s="53"/>
      <c r="Q15" s="53">
        <v>1424972016</v>
      </c>
      <c r="R15" s="54"/>
    </row>
    <row r="16" spans="1:18" s="8" customFormat="1" ht="30" customHeight="1" x14ac:dyDescent="0.25">
      <c r="A16" s="55" t="s">
        <v>26</v>
      </c>
      <c r="C16" s="56">
        <v>500000</v>
      </c>
      <c r="E16" s="53">
        <v>70204781250</v>
      </c>
      <c r="F16" s="53"/>
      <c r="G16" s="53">
        <v>81959422500</v>
      </c>
      <c r="H16" s="53"/>
      <c r="I16" s="53">
        <v>-11754641250</v>
      </c>
      <c r="K16" s="56">
        <v>500000</v>
      </c>
      <c r="M16" s="53">
        <v>70204781250</v>
      </c>
      <c r="N16" s="53"/>
      <c r="O16" s="53">
        <v>59061480750</v>
      </c>
      <c r="P16" s="53"/>
      <c r="Q16" s="53">
        <v>11143300500</v>
      </c>
      <c r="R16" s="54"/>
    </row>
    <row r="17" spans="1:18" s="8" customFormat="1" ht="30" customHeight="1" x14ac:dyDescent="0.25">
      <c r="A17" s="55" t="s">
        <v>27</v>
      </c>
      <c r="C17" s="56">
        <v>544352</v>
      </c>
      <c r="E17" s="53">
        <v>1276485816</v>
      </c>
      <c r="F17" s="53"/>
      <c r="G17" s="53">
        <v>1163934290</v>
      </c>
      <c r="H17" s="53"/>
      <c r="I17" s="53">
        <v>112551526</v>
      </c>
      <c r="K17" s="56">
        <v>544352</v>
      </c>
      <c r="M17" s="53">
        <v>1276485816</v>
      </c>
      <c r="N17" s="53"/>
      <c r="O17" s="53">
        <v>908528904</v>
      </c>
      <c r="P17" s="53"/>
      <c r="Q17" s="53">
        <v>367956912</v>
      </c>
      <c r="R17" s="54"/>
    </row>
    <row r="18" spans="1:18" s="8" customFormat="1" ht="30" customHeight="1" x14ac:dyDescent="0.25">
      <c r="A18" s="55" t="s">
        <v>28</v>
      </c>
      <c r="C18" s="56">
        <v>22816676</v>
      </c>
      <c r="E18" s="53">
        <v>161261318290</v>
      </c>
      <c r="F18" s="53"/>
      <c r="G18" s="53">
        <v>157813818939</v>
      </c>
      <c r="H18" s="53"/>
      <c r="I18" s="53">
        <v>3447499351</v>
      </c>
      <c r="K18" s="56">
        <v>22816676</v>
      </c>
      <c r="M18" s="53">
        <v>161261318290</v>
      </c>
      <c r="N18" s="53"/>
      <c r="O18" s="53">
        <v>151395119491</v>
      </c>
      <c r="P18" s="53"/>
      <c r="Q18" s="53">
        <v>9866198799</v>
      </c>
      <c r="R18" s="54"/>
    </row>
    <row r="19" spans="1:18" s="8" customFormat="1" ht="30" customHeight="1" x14ac:dyDescent="0.25">
      <c r="A19" s="55" t="s">
        <v>25</v>
      </c>
      <c r="C19" s="56">
        <v>1400000</v>
      </c>
      <c r="E19" s="53">
        <v>35571085200</v>
      </c>
      <c r="F19" s="53"/>
      <c r="G19" s="53">
        <v>34137665100</v>
      </c>
      <c r="H19" s="53"/>
      <c r="I19" s="53">
        <v>1433420100</v>
      </c>
      <c r="K19" s="56">
        <v>1400000</v>
      </c>
      <c r="M19" s="53">
        <v>35571085200</v>
      </c>
      <c r="N19" s="53"/>
      <c r="O19" s="53">
        <v>31145574600</v>
      </c>
      <c r="P19" s="53"/>
      <c r="Q19" s="53">
        <v>4425510600</v>
      </c>
      <c r="R19" s="54"/>
    </row>
    <row r="20" spans="1:18" s="8" customFormat="1" ht="30" customHeight="1" x14ac:dyDescent="0.25">
      <c r="A20" s="55" t="s">
        <v>34</v>
      </c>
      <c r="C20" s="56">
        <v>20450168</v>
      </c>
      <c r="E20" s="53">
        <v>21121300590</v>
      </c>
      <c r="F20" s="53"/>
      <c r="G20" s="53">
        <v>20816373248</v>
      </c>
      <c r="H20" s="53"/>
      <c r="I20" s="53">
        <v>304927342</v>
      </c>
      <c r="K20" s="56">
        <v>20450168</v>
      </c>
      <c r="M20" s="53">
        <v>21121300590</v>
      </c>
      <c r="N20" s="53"/>
      <c r="O20" s="53">
        <v>19352722004</v>
      </c>
      <c r="P20" s="53"/>
      <c r="Q20" s="53">
        <v>1768578586</v>
      </c>
      <c r="R20" s="54"/>
    </row>
    <row r="21" spans="1:18" s="8" customFormat="1" ht="30" customHeight="1" x14ac:dyDescent="0.25">
      <c r="A21" s="55" t="s">
        <v>39</v>
      </c>
      <c r="C21" s="56">
        <v>12667704</v>
      </c>
      <c r="E21" s="53">
        <v>261039024971</v>
      </c>
      <c r="F21" s="53"/>
      <c r="G21" s="53">
        <v>289495257973</v>
      </c>
      <c r="H21" s="53"/>
      <c r="I21" s="53">
        <v>-28456233001</v>
      </c>
      <c r="K21" s="56">
        <v>12667704</v>
      </c>
      <c r="M21" s="53">
        <v>261039024971</v>
      </c>
      <c r="N21" s="53"/>
      <c r="O21" s="53">
        <v>295667935717</v>
      </c>
      <c r="P21" s="53"/>
      <c r="Q21" s="53">
        <v>-34628910745</v>
      </c>
      <c r="R21" s="54"/>
    </row>
    <row r="22" spans="1:18" s="8" customFormat="1" ht="30" customHeight="1" x14ac:dyDescent="0.25">
      <c r="A22" s="55" t="s">
        <v>30</v>
      </c>
      <c r="C22" s="56">
        <v>1394767</v>
      </c>
      <c r="E22" s="53">
        <v>5335129388</v>
      </c>
      <c r="F22" s="53"/>
      <c r="G22" s="53">
        <v>5357312878</v>
      </c>
      <c r="H22" s="53"/>
      <c r="I22" s="53">
        <v>-22183489</v>
      </c>
      <c r="K22" s="56">
        <v>1394767</v>
      </c>
      <c r="M22" s="53">
        <v>5335129388</v>
      </c>
      <c r="N22" s="53"/>
      <c r="O22" s="53">
        <v>5141023849</v>
      </c>
      <c r="P22" s="53"/>
      <c r="Q22" s="53">
        <v>194105539</v>
      </c>
      <c r="R22" s="54"/>
    </row>
    <row r="23" spans="1:18" s="8" customFormat="1" ht="30" customHeight="1" x14ac:dyDescent="0.25">
      <c r="A23" s="55" t="s">
        <v>48</v>
      </c>
      <c r="C23" s="56">
        <v>74</v>
      </c>
      <c r="E23" s="53">
        <v>2306096</v>
      </c>
      <c r="F23" s="53"/>
      <c r="G23" s="53">
        <v>2082915</v>
      </c>
      <c r="H23" s="53"/>
      <c r="I23" s="53">
        <v>223181</v>
      </c>
      <c r="K23" s="56">
        <v>74</v>
      </c>
      <c r="M23" s="53">
        <v>2306096</v>
      </c>
      <c r="N23" s="53"/>
      <c r="O23" s="53">
        <v>2082915</v>
      </c>
      <c r="P23" s="53"/>
      <c r="Q23" s="53">
        <v>223181</v>
      </c>
      <c r="R23" s="54"/>
    </row>
    <row r="24" spans="1:18" s="8" customFormat="1" ht="30" customHeight="1" x14ac:dyDescent="0.25">
      <c r="A24" s="55" t="s">
        <v>38</v>
      </c>
      <c r="C24" s="56">
        <v>303736</v>
      </c>
      <c r="E24" s="53">
        <v>10507121223</v>
      </c>
      <c r="F24" s="53"/>
      <c r="G24" s="53">
        <v>10416542592</v>
      </c>
      <c r="H24" s="53"/>
      <c r="I24" s="53">
        <v>90578631</v>
      </c>
      <c r="K24" s="56">
        <v>303736</v>
      </c>
      <c r="M24" s="53">
        <v>10507121223</v>
      </c>
      <c r="N24" s="53"/>
      <c r="O24" s="53">
        <v>8574777090</v>
      </c>
      <c r="P24" s="53"/>
      <c r="Q24" s="53">
        <v>1932344133</v>
      </c>
      <c r="R24" s="54"/>
    </row>
    <row r="25" spans="1:18" s="8" customFormat="1" ht="30" customHeight="1" x14ac:dyDescent="0.25">
      <c r="A25" s="55" t="s">
        <v>29</v>
      </c>
      <c r="C25" s="56">
        <v>450000</v>
      </c>
      <c r="E25" s="53">
        <v>1335257662</v>
      </c>
      <c r="F25" s="53"/>
      <c r="G25" s="53">
        <v>1253397645</v>
      </c>
      <c r="H25" s="53"/>
      <c r="I25" s="53">
        <v>81860017</v>
      </c>
      <c r="K25" s="56">
        <v>450000</v>
      </c>
      <c r="M25" s="53">
        <v>1335257662</v>
      </c>
      <c r="N25" s="53"/>
      <c r="O25" s="53">
        <v>1052997165</v>
      </c>
      <c r="P25" s="53"/>
      <c r="Q25" s="53">
        <v>282260497</v>
      </c>
      <c r="R25" s="54"/>
    </row>
    <row r="26" spans="1:18" s="8" customFormat="1" ht="30" customHeight="1" x14ac:dyDescent="0.25">
      <c r="A26" s="55" t="s">
        <v>21</v>
      </c>
      <c r="C26" s="56">
        <v>390500</v>
      </c>
      <c r="E26" s="53">
        <v>803913583</v>
      </c>
      <c r="F26" s="53"/>
      <c r="G26" s="53">
        <v>919590187</v>
      </c>
      <c r="H26" s="53"/>
      <c r="I26" s="53">
        <v>-115676603</v>
      </c>
      <c r="K26" s="56">
        <v>390500</v>
      </c>
      <c r="M26" s="53">
        <v>803913583</v>
      </c>
      <c r="N26" s="53"/>
      <c r="O26" s="53">
        <v>711527570</v>
      </c>
      <c r="P26" s="53"/>
      <c r="Q26" s="53">
        <v>92386013</v>
      </c>
      <c r="R26" s="54"/>
    </row>
    <row r="27" spans="1:18" s="8" customFormat="1" ht="30" customHeight="1" x14ac:dyDescent="0.25">
      <c r="A27" s="55" t="s">
        <v>17</v>
      </c>
      <c r="C27" s="56">
        <v>355000</v>
      </c>
      <c r="E27" s="53">
        <v>827521773</v>
      </c>
      <c r="F27" s="53"/>
      <c r="G27" s="53">
        <v>855399906</v>
      </c>
      <c r="H27" s="53"/>
      <c r="I27" s="53">
        <v>-27878132</v>
      </c>
      <c r="K27" s="56">
        <v>355000</v>
      </c>
      <c r="M27" s="53">
        <v>827521773</v>
      </c>
      <c r="N27" s="53"/>
      <c r="O27" s="53">
        <v>719891010</v>
      </c>
      <c r="P27" s="53"/>
      <c r="Q27" s="53">
        <v>107630763</v>
      </c>
      <c r="R27" s="54"/>
    </row>
    <row r="28" spans="1:18" s="8" customFormat="1" ht="30" customHeight="1" x14ac:dyDescent="0.25">
      <c r="A28" s="55" t="s">
        <v>45</v>
      </c>
      <c r="C28" s="56">
        <v>2377940</v>
      </c>
      <c r="E28" s="53">
        <v>4276098383</v>
      </c>
      <c r="F28" s="53"/>
      <c r="G28" s="53">
        <v>4082267500</v>
      </c>
      <c r="H28" s="53"/>
      <c r="I28" s="53">
        <v>193830883</v>
      </c>
      <c r="K28" s="56">
        <v>2377940</v>
      </c>
      <c r="M28" s="53">
        <v>4276098383</v>
      </c>
      <c r="N28" s="53"/>
      <c r="O28" s="53">
        <v>2827094343</v>
      </c>
      <c r="P28" s="53"/>
      <c r="Q28" s="53">
        <v>1449004040</v>
      </c>
      <c r="R28" s="54"/>
    </row>
    <row r="29" spans="1:18" s="8" customFormat="1" ht="30" customHeight="1" x14ac:dyDescent="0.25">
      <c r="A29" s="55" t="s">
        <v>36</v>
      </c>
      <c r="C29" s="56">
        <v>728201</v>
      </c>
      <c r="E29" s="53">
        <v>5067077428</v>
      </c>
      <c r="F29" s="53"/>
      <c r="G29" s="53">
        <v>4459028136</v>
      </c>
      <c r="H29" s="53"/>
      <c r="I29" s="53">
        <v>608049292</v>
      </c>
      <c r="K29" s="56">
        <v>728201</v>
      </c>
      <c r="M29" s="53">
        <v>5067077428</v>
      </c>
      <c r="N29" s="53"/>
      <c r="O29" s="53">
        <v>3402180559</v>
      </c>
      <c r="P29" s="53"/>
      <c r="Q29" s="53">
        <v>1664896869</v>
      </c>
      <c r="R29" s="54"/>
    </row>
    <row r="30" spans="1:18" s="8" customFormat="1" ht="30" customHeight="1" x14ac:dyDescent="0.25">
      <c r="A30" s="55" t="s">
        <v>41</v>
      </c>
      <c r="C30" s="56">
        <v>15706</v>
      </c>
      <c r="E30" s="53">
        <v>266506216</v>
      </c>
      <c r="F30" s="53"/>
      <c r="G30" s="53">
        <v>257294812</v>
      </c>
      <c r="H30" s="53"/>
      <c r="I30" s="53">
        <v>9211404</v>
      </c>
      <c r="K30" s="56">
        <v>15706</v>
      </c>
      <c r="M30" s="53">
        <v>266506216</v>
      </c>
      <c r="N30" s="53"/>
      <c r="O30" s="53">
        <v>202650889</v>
      </c>
      <c r="P30" s="53"/>
      <c r="Q30" s="53">
        <v>63855327</v>
      </c>
      <c r="R30" s="54"/>
    </row>
    <row r="31" spans="1:18" s="8" customFormat="1" ht="30" customHeight="1" x14ac:dyDescent="0.25">
      <c r="A31" s="55" t="s">
        <v>46</v>
      </c>
      <c r="C31" s="56">
        <v>5999998</v>
      </c>
      <c r="E31" s="53">
        <v>44970807009</v>
      </c>
      <c r="F31" s="53"/>
      <c r="G31" s="53">
        <v>45269021910</v>
      </c>
      <c r="H31" s="53"/>
      <c r="I31" s="53">
        <v>-298214900</v>
      </c>
      <c r="K31" s="56">
        <v>5999998</v>
      </c>
      <c r="M31" s="53">
        <v>44970807009</v>
      </c>
      <c r="N31" s="53"/>
      <c r="O31" s="53">
        <v>41869372043</v>
      </c>
      <c r="P31" s="53"/>
      <c r="Q31" s="53">
        <v>3101434966</v>
      </c>
      <c r="R31" s="54"/>
    </row>
    <row r="32" spans="1:18" s="8" customFormat="1" ht="30" customHeight="1" x14ac:dyDescent="0.25">
      <c r="A32" s="55" t="s">
        <v>42</v>
      </c>
      <c r="C32" s="56">
        <v>50000</v>
      </c>
      <c r="E32" s="53">
        <v>1008960750</v>
      </c>
      <c r="F32" s="53"/>
      <c r="G32" s="53">
        <v>911543850</v>
      </c>
      <c r="H32" s="53"/>
      <c r="I32" s="53">
        <v>97416900</v>
      </c>
      <c r="K32" s="56">
        <v>50000</v>
      </c>
      <c r="M32" s="53">
        <v>1008960750</v>
      </c>
      <c r="N32" s="53"/>
      <c r="O32" s="53">
        <v>721183275</v>
      </c>
      <c r="P32" s="53"/>
      <c r="Q32" s="53">
        <v>287777475</v>
      </c>
      <c r="R32" s="54"/>
    </row>
    <row r="33" spans="1:18" s="8" customFormat="1" ht="30" customHeight="1" x14ac:dyDescent="0.25">
      <c r="A33" s="55" t="s">
        <v>23</v>
      </c>
      <c r="C33" s="56">
        <v>251470</v>
      </c>
      <c r="E33" s="53">
        <v>1654826248</v>
      </c>
      <c r="F33" s="53"/>
      <c r="G33" s="53">
        <v>1512341208</v>
      </c>
      <c r="H33" s="53"/>
      <c r="I33" s="53">
        <v>142485040</v>
      </c>
      <c r="K33" s="56">
        <v>251470</v>
      </c>
      <c r="M33" s="53">
        <v>1654826248</v>
      </c>
      <c r="N33" s="53"/>
      <c r="O33" s="53">
        <v>1007413034</v>
      </c>
      <c r="P33" s="53"/>
      <c r="Q33" s="53">
        <v>647413214</v>
      </c>
      <c r="R33" s="54"/>
    </row>
    <row r="34" spans="1:18" s="8" customFormat="1" ht="30" customHeight="1" x14ac:dyDescent="0.25">
      <c r="A34" s="55" t="s">
        <v>44</v>
      </c>
      <c r="C34" s="56">
        <v>2777983</v>
      </c>
      <c r="E34" s="53">
        <v>46558114459</v>
      </c>
      <c r="F34" s="53"/>
      <c r="G34" s="53">
        <v>44569867578</v>
      </c>
      <c r="H34" s="53"/>
      <c r="I34" s="53">
        <v>1988246881</v>
      </c>
      <c r="K34" s="56">
        <v>2777983</v>
      </c>
      <c r="M34" s="53">
        <v>46558114459</v>
      </c>
      <c r="N34" s="53"/>
      <c r="O34" s="53">
        <v>37903049725</v>
      </c>
      <c r="P34" s="53"/>
      <c r="Q34" s="53">
        <v>8655064734</v>
      </c>
      <c r="R34" s="54"/>
    </row>
    <row r="35" spans="1:18" s="8" customFormat="1" ht="30" customHeight="1" x14ac:dyDescent="0.25">
      <c r="A35" s="55" t="s">
        <v>47</v>
      </c>
      <c r="C35" s="56">
        <v>195</v>
      </c>
      <c r="E35" s="53">
        <v>2492779</v>
      </c>
      <c r="F35" s="53"/>
      <c r="G35" s="53">
        <v>2390964</v>
      </c>
      <c r="H35" s="53"/>
      <c r="I35" s="53">
        <v>101815</v>
      </c>
      <c r="K35" s="56">
        <v>195</v>
      </c>
      <c r="M35" s="53">
        <v>2492779</v>
      </c>
      <c r="N35" s="53"/>
      <c r="O35" s="53">
        <v>2390964</v>
      </c>
      <c r="P35" s="53"/>
      <c r="Q35" s="53">
        <v>101815</v>
      </c>
      <c r="R35" s="54"/>
    </row>
    <row r="36" spans="1:18" s="8" customFormat="1" ht="30" customHeight="1" x14ac:dyDescent="0.25">
      <c r="A36" s="55" t="s">
        <v>20</v>
      </c>
      <c r="C36" s="56">
        <v>242500</v>
      </c>
      <c r="E36" s="53">
        <v>945426044</v>
      </c>
      <c r="F36" s="53"/>
      <c r="G36" s="53">
        <v>908544304</v>
      </c>
      <c r="H36" s="53"/>
      <c r="I36" s="53">
        <v>36881740</v>
      </c>
      <c r="K36" s="56">
        <v>242500</v>
      </c>
      <c r="M36" s="53">
        <v>945426044</v>
      </c>
      <c r="N36" s="53"/>
      <c r="O36" s="53">
        <v>779819799</v>
      </c>
      <c r="P36" s="53"/>
      <c r="Q36" s="53">
        <v>165606245</v>
      </c>
      <c r="R36" s="54"/>
    </row>
    <row r="37" spans="1:18" s="8" customFormat="1" ht="30" customHeight="1" x14ac:dyDescent="0.25">
      <c r="A37" s="55" t="s">
        <v>18</v>
      </c>
      <c r="C37" s="56">
        <v>830000</v>
      </c>
      <c r="E37" s="53">
        <v>1858038498</v>
      </c>
      <c r="F37" s="53"/>
      <c r="G37" s="53">
        <v>1776357409</v>
      </c>
      <c r="H37" s="53"/>
      <c r="I37" s="53">
        <v>81681089</v>
      </c>
      <c r="K37" s="56">
        <v>830000</v>
      </c>
      <c r="M37" s="53">
        <v>1858038498</v>
      </c>
      <c r="N37" s="53"/>
      <c r="O37" s="53">
        <v>1566791788</v>
      </c>
      <c r="P37" s="53"/>
      <c r="Q37" s="53">
        <v>291246710</v>
      </c>
      <c r="R37" s="54"/>
    </row>
    <row r="38" spans="1:18" s="8" customFormat="1" ht="30" customHeight="1" x14ac:dyDescent="0.25">
      <c r="A38" s="55" t="s">
        <v>19</v>
      </c>
      <c r="C38" s="56">
        <v>350000</v>
      </c>
      <c r="E38" s="53">
        <v>764722665</v>
      </c>
      <c r="F38" s="53"/>
      <c r="G38" s="53">
        <v>755676810</v>
      </c>
      <c r="H38" s="53"/>
      <c r="I38" s="53">
        <v>9045855</v>
      </c>
      <c r="K38" s="56">
        <v>350000</v>
      </c>
      <c r="M38" s="53">
        <v>764722665</v>
      </c>
      <c r="N38" s="53"/>
      <c r="O38" s="53">
        <v>694443330</v>
      </c>
      <c r="P38" s="53"/>
      <c r="Q38" s="53">
        <v>70279335</v>
      </c>
      <c r="R38" s="54"/>
    </row>
    <row r="39" spans="1:18" s="8" customFormat="1" ht="30" customHeight="1" x14ac:dyDescent="0.25">
      <c r="A39" s="55" t="s">
        <v>37</v>
      </c>
      <c r="C39" s="56">
        <v>44751</v>
      </c>
      <c r="E39" s="53">
        <v>372782050</v>
      </c>
      <c r="F39" s="53"/>
      <c r="G39" s="53">
        <v>355877852</v>
      </c>
      <c r="H39" s="53"/>
      <c r="I39" s="53">
        <v>16904198</v>
      </c>
      <c r="K39" s="56">
        <v>44751</v>
      </c>
      <c r="M39" s="53">
        <v>372782050</v>
      </c>
      <c r="N39" s="53"/>
      <c r="O39" s="53">
        <v>287683179</v>
      </c>
      <c r="P39" s="53"/>
      <c r="Q39" s="53">
        <v>85098871</v>
      </c>
      <c r="R39" s="54"/>
    </row>
    <row r="40" spans="1:18" s="8" customFormat="1" ht="30" customHeight="1" x14ac:dyDescent="0.25">
      <c r="A40" s="55" t="s">
        <v>32</v>
      </c>
      <c r="C40" s="56">
        <v>85000</v>
      </c>
      <c r="E40" s="53">
        <v>1419503400</v>
      </c>
      <c r="F40" s="53"/>
      <c r="G40" s="53">
        <v>1318110300</v>
      </c>
      <c r="H40" s="53"/>
      <c r="I40" s="53">
        <v>101393100</v>
      </c>
      <c r="K40" s="56">
        <v>85000</v>
      </c>
      <c r="M40" s="53">
        <v>1419503400</v>
      </c>
      <c r="N40" s="53"/>
      <c r="O40" s="53">
        <v>1038434332</v>
      </c>
      <c r="P40" s="53"/>
      <c r="Q40" s="53">
        <v>381069068</v>
      </c>
      <c r="R40" s="54"/>
    </row>
    <row r="41" spans="1:18" s="54" customFormat="1" ht="30" customHeight="1" x14ac:dyDescent="0.25">
      <c r="A41" s="50" t="s">
        <v>33</v>
      </c>
      <c r="C41" s="51" t="s">
        <v>192</v>
      </c>
      <c r="D41" s="51"/>
      <c r="E41" s="52" t="s">
        <v>192</v>
      </c>
      <c r="F41" s="52"/>
      <c r="G41" s="52" t="s">
        <v>192</v>
      </c>
      <c r="H41" s="52"/>
      <c r="I41" s="52" t="s">
        <v>192</v>
      </c>
      <c r="J41" s="51"/>
      <c r="K41" s="51">
        <v>1362500</v>
      </c>
      <c r="L41" s="51"/>
      <c r="M41" s="52">
        <v>2897046894</v>
      </c>
      <c r="N41" s="52"/>
      <c r="O41" s="52">
        <v>2210369580</v>
      </c>
      <c r="P41" s="52"/>
      <c r="Q41" s="52">
        <v>686677314</v>
      </c>
      <c r="R41" s="51"/>
    </row>
    <row r="42" spans="1:18" s="8" customFormat="1" ht="30" customHeight="1" x14ac:dyDescent="0.25">
      <c r="A42" s="55" t="s">
        <v>84</v>
      </c>
      <c r="C42" s="56">
        <v>7500</v>
      </c>
      <c r="E42" s="53">
        <v>7498640625</v>
      </c>
      <c r="F42" s="53"/>
      <c r="G42" s="53">
        <v>7505389401</v>
      </c>
      <c r="H42" s="53"/>
      <c r="I42" s="53">
        <v>-6748776</v>
      </c>
      <c r="K42" s="56">
        <v>7500</v>
      </c>
      <c r="M42" s="53">
        <v>7498640625</v>
      </c>
      <c r="N42" s="53"/>
      <c r="O42" s="53">
        <v>7292428007</v>
      </c>
      <c r="P42" s="53"/>
      <c r="Q42" s="53">
        <v>206212618</v>
      </c>
      <c r="R42" s="54"/>
    </row>
    <row r="43" spans="1:18" s="8" customFormat="1" ht="30" customHeight="1" x14ac:dyDescent="0.25">
      <c r="A43" s="55" t="s">
        <v>72</v>
      </c>
      <c r="C43" s="56">
        <v>913500</v>
      </c>
      <c r="E43" s="53">
        <v>937081123256</v>
      </c>
      <c r="F43" s="53"/>
      <c r="G43" s="53">
        <v>948041136393</v>
      </c>
      <c r="H43" s="53"/>
      <c r="I43" s="53">
        <v>-10960013136</v>
      </c>
      <c r="K43" s="56">
        <v>913500</v>
      </c>
      <c r="M43" s="53">
        <v>937081123256</v>
      </c>
      <c r="N43" s="53"/>
      <c r="O43" s="53">
        <v>912421093696</v>
      </c>
      <c r="P43" s="53"/>
      <c r="Q43" s="53">
        <v>24660029560</v>
      </c>
      <c r="R43" s="54"/>
    </row>
    <row r="44" spans="1:18" s="8" customFormat="1" ht="30" customHeight="1" x14ac:dyDescent="0.25">
      <c r="A44" s="55" t="s">
        <v>68</v>
      </c>
      <c r="C44" s="56">
        <v>824000</v>
      </c>
      <c r="E44" s="53">
        <v>807785562325</v>
      </c>
      <c r="F44" s="53"/>
      <c r="G44" s="53">
        <v>841151513650</v>
      </c>
      <c r="H44" s="53"/>
      <c r="I44" s="53">
        <v>-33365951325</v>
      </c>
      <c r="K44" s="56">
        <v>824000</v>
      </c>
      <c r="M44" s="53">
        <v>807785562325</v>
      </c>
      <c r="N44" s="53"/>
      <c r="O44" s="53">
        <v>823850650000</v>
      </c>
      <c r="P44" s="53"/>
      <c r="Q44" s="53">
        <v>-16065087675</v>
      </c>
      <c r="R44" s="54"/>
    </row>
    <row r="45" spans="1:18" s="8" customFormat="1" ht="30" customHeight="1" x14ac:dyDescent="0.25">
      <c r="A45" s="55" t="s">
        <v>75</v>
      </c>
      <c r="C45" s="56">
        <v>47943</v>
      </c>
      <c r="E45" s="53">
        <v>37244000441</v>
      </c>
      <c r="F45" s="53"/>
      <c r="G45" s="53">
        <v>36599283967</v>
      </c>
      <c r="H45" s="53"/>
      <c r="I45" s="53">
        <v>644716474</v>
      </c>
      <c r="K45" s="56">
        <v>47943</v>
      </c>
      <c r="M45" s="53">
        <v>37244000441</v>
      </c>
      <c r="N45" s="53"/>
      <c r="O45" s="53">
        <v>34993963914</v>
      </c>
      <c r="P45" s="53"/>
      <c r="Q45" s="53">
        <v>2250036527</v>
      </c>
      <c r="R45" s="54"/>
    </row>
    <row r="46" spans="1:18" s="8" customFormat="1" ht="30" customHeight="1" x14ac:dyDescent="0.25">
      <c r="A46" s="55" t="s">
        <v>78</v>
      </c>
      <c r="C46" s="56">
        <v>1600000</v>
      </c>
      <c r="E46" s="53">
        <v>1519143805270</v>
      </c>
      <c r="F46" s="53"/>
      <c r="G46" s="53">
        <v>1513479232160</v>
      </c>
      <c r="H46" s="53"/>
      <c r="I46" s="53">
        <v>5664573110</v>
      </c>
      <c r="K46" s="56">
        <v>1600000</v>
      </c>
      <c r="M46" s="53">
        <v>1519143805270</v>
      </c>
      <c r="N46" s="53"/>
      <c r="O46" s="53">
        <v>1506100000000</v>
      </c>
      <c r="P46" s="53"/>
      <c r="Q46" s="53">
        <v>13043805270</v>
      </c>
      <c r="R46" s="54"/>
    </row>
    <row r="47" spans="1:18" s="8" customFormat="1" ht="30" customHeight="1" x14ac:dyDescent="0.25">
      <c r="A47" s="55" t="s">
        <v>87</v>
      </c>
      <c r="C47" s="56">
        <v>100830</v>
      </c>
      <c r="E47" s="53">
        <v>159480662411</v>
      </c>
      <c r="F47" s="53"/>
      <c r="G47" s="53">
        <v>157628816103</v>
      </c>
      <c r="H47" s="53"/>
      <c r="I47" s="53">
        <v>1851846308</v>
      </c>
      <c r="K47" s="56">
        <v>100830</v>
      </c>
      <c r="M47" s="53">
        <v>159480662411</v>
      </c>
      <c r="N47" s="53"/>
      <c r="O47" s="53">
        <v>154044597450</v>
      </c>
      <c r="P47" s="53"/>
      <c r="Q47" s="53">
        <v>5436064961</v>
      </c>
      <c r="R47" s="54"/>
    </row>
    <row r="48" spans="1:18" s="8" customFormat="1" ht="30" customHeight="1" x14ac:dyDescent="0.25">
      <c r="A48" s="55" t="s">
        <v>81</v>
      </c>
      <c r="C48" s="56" t="s">
        <v>192</v>
      </c>
      <c r="E48" s="53" t="s">
        <v>192</v>
      </c>
      <c r="F48" s="53"/>
      <c r="G48" s="53" t="s">
        <v>192</v>
      </c>
      <c r="H48" s="53"/>
      <c r="I48" s="53" t="s">
        <v>192</v>
      </c>
      <c r="K48" s="56">
        <v>1000</v>
      </c>
      <c r="M48" s="53">
        <v>999818750</v>
      </c>
      <c r="N48" s="53"/>
      <c r="O48" s="53">
        <v>1000181250</v>
      </c>
      <c r="P48" s="53"/>
      <c r="Q48" s="53">
        <v>-362500</v>
      </c>
      <c r="R48" s="54"/>
    </row>
    <row r="49" spans="1:18" s="11" customFormat="1" ht="30" customHeight="1" thickBot="1" x14ac:dyDescent="0.3">
      <c r="A49" s="57"/>
      <c r="C49" s="58">
        <f>SUM(C8:C48)</f>
        <v>114118378</v>
      </c>
      <c r="D49" s="58">
        <f t="shared" ref="D49:Q49" si="0">SUM(D8:D48)</f>
        <v>0</v>
      </c>
      <c r="E49" s="58">
        <f t="shared" si="0"/>
        <v>4367526125779</v>
      </c>
      <c r="F49" s="58">
        <f t="shared" si="0"/>
        <v>0</v>
      </c>
      <c r="G49" s="58">
        <f t="shared" si="0"/>
        <v>4431640537198</v>
      </c>
      <c r="H49" s="58">
        <f t="shared" si="0"/>
        <v>0</v>
      </c>
      <c r="I49" s="58">
        <f t="shared" si="0"/>
        <v>-64114411411</v>
      </c>
      <c r="J49" s="58">
        <f t="shared" si="0"/>
        <v>0</v>
      </c>
      <c r="K49" s="58">
        <f t="shared" si="0"/>
        <v>115481878</v>
      </c>
      <c r="L49" s="58">
        <f t="shared" si="0"/>
        <v>0</v>
      </c>
      <c r="M49" s="58">
        <f t="shared" si="0"/>
        <v>4371422991423</v>
      </c>
      <c r="N49" s="58">
        <f t="shared" si="0"/>
        <v>0</v>
      </c>
      <c r="O49" s="58">
        <f t="shared" si="0"/>
        <v>4299728671116</v>
      </c>
      <c r="P49" s="58">
        <f t="shared" si="0"/>
        <v>0</v>
      </c>
      <c r="Q49" s="58">
        <f t="shared" si="0"/>
        <v>71694320308</v>
      </c>
      <c r="R49" s="59"/>
    </row>
    <row r="50" spans="1:18" ht="19.5" thickTop="1" x14ac:dyDescent="0.45"/>
  </sheetData>
  <sheetProtection algorithmName="SHA-512" hashValue="HNny6kYUMsbfCpLMzvsAUz+8bX9XU8dVGYw0FNS0R1BR4R36MajC5a6T52IfjN2evlSW0AqKrQx8EJChiJUpRw==" saltValue="giytLyWt1A8XeUkAxtjWWg==" spinCount="100000" sheet="1" objects="1" scenarios="1" selectLockedCells="1" autoFilter="0" selectUnlockedCells="1"/>
  <mergeCells count="6">
    <mergeCell ref="K6:Q6"/>
    <mergeCell ref="A6:A7"/>
    <mergeCell ref="C6:I6"/>
    <mergeCell ref="A2:Q2"/>
    <mergeCell ref="A3:Q3"/>
    <mergeCell ref="A4:Q4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2:Q12"/>
  <sheetViews>
    <sheetView rightToLeft="1" view="pageBreakPreview" zoomScale="60" zoomScaleNormal="100" workbookViewId="0">
      <selection activeCell="M22" sqref="M22"/>
    </sheetView>
  </sheetViews>
  <sheetFormatPr defaultRowHeight="18.75" x14ac:dyDescent="0.45"/>
  <cols>
    <col min="1" max="1" width="26.5703125" style="12" customWidth="1"/>
    <col min="2" max="2" width="1" style="1" customWidth="1"/>
    <col min="3" max="3" width="9.140625" style="1" bestFit="1" customWidth="1"/>
    <col min="4" max="4" width="1" style="1" customWidth="1"/>
    <col min="5" max="5" width="17.140625" style="1" customWidth="1"/>
    <col min="6" max="6" width="0.7109375" style="1" customWidth="1"/>
    <col min="7" max="7" width="16.5703125" style="1" bestFit="1" customWidth="1"/>
    <col min="8" max="8" width="0.7109375" style="1" customWidth="1"/>
    <col min="9" max="9" width="22" style="1" customWidth="1"/>
    <col min="10" max="10" width="0.85546875" style="1" customWidth="1"/>
    <col min="11" max="11" width="12.140625" style="1" customWidth="1"/>
    <col min="12" max="12" width="1" style="1" customWidth="1"/>
    <col min="13" max="13" width="18.42578125" style="1" bestFit="1" customWidth="1"/>
    <col min="14" max="14" width="1" style="1" customWidth="1"/>
    <col min="15" max="15" width="18" style="1" bestFit="1" customWidth="1"/>
    <col min="16" max="16" width="0.7109375" style="1" customWidth="1"/>
    <col min="17" max="17" width="22" style="1" bestFit="1" customWidth="1"/>
    <col min="18" max="18" width="0.85546875" style="1" customWidth="1"/>
    <col min="19" max="16384" width="9.140625" style="1"/>
  </cols>
  <sheetData>
    <row r="2" spans="1:17" ht="21" x14ac:dyDescent="0.45">
      <c r="A2" s="74" t="s">
        <v>0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</row>
    <row r="3" spans="1:17" ht="21" x14ac:dyDescent="0.45">
      <c r="A3" s="74" t="s">
        <v>150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</row>
    <row r="4" spans="1:17" ht="21" x14ac:dyDescent="0.45">
      <c r="A4" s="78" t="s">
        <v>2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</row>
    <row r="5" spans="1:17" x14ac:dyDescent="0.45">
      <c r="A5" s="22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</row>
    <row r="6" spans="1:17" ht="21" x14ac:dyDescent="0.45">
      <c r="A6" s="72" t="s">
        <v>3</v>
      </c>
      <c r="C6" s="73" t="s">
        <v>152</v>
      </c>
      <c r="D6" s="73" t="s">
        <v>152</v>
      </c>
      <c r="E6" s="73" t="s">
        <v>152</v>
      </c>
      <c r="F6" s="73" t="s">
        <v>152</v>
      </c>
      <c r="G6" s="73" t="s">
        <v>152</v>
      </c>
      <c r="H6" s="77" t="s">
        <v>152</v>
      </c>
      <c r="I6" s="73" t="s">
        <v>152</v>
      </c>
      <c r="J6" s="16"/>
      <c r="K6" s="73" t="s">
        <v>153</v>
      </c>
      <c r="L6" s="73" t="s">
        <v>153</v>
      </c>
      <c r="M6" s="73" t="s">
        <v>153</v>
      </c>
      <c r="N6" s="73" t="s">
        <v>153</v>
      </c>
      <c r="O6" s="73" t="s">
        <v>153</v>
      </c>
      <c r="P6" s="73" t="s">
        <v>153</v>
      </c>
      <c r="Q6" s="73" t="s">
        <v>153</v>
      </c>
    </row>
    <row r="7" spans="1:17" ht="21" x14ac:dyDescent="0.45">
      <c r="A7" s="73" t="s">
        <v>3</v>
      </c>
      <c r="C7" s="3" t="s">
        <v>7</v>
      </c>
      <c r="E7" s="3" t="s">
        <v>170</v>
      </c>
      <c r="G7" s="3" t="s">
        <v>171</v>
      </c>
      <c r="I7" s="3" t="s">
        <v>173</v>
      </c>
      <c r="J7" s="16"/>
      <c r="K7" s="3" t="s">
        <v>7</v>
      </c>
      <c r="M7" s="3" t="s">
        <v>170</v>
      </c>
      <c r="N7" s="16"/>
      <c r="O7" s="3" t="s">
        <v>171</v>
      </c>
      <c r="Q7" s="3" t="s">
        <v>173</v>
      </c>
    </row>
    <row r="8" spans="1:17" ht="19.5" x14ac:dyDescent="0.45">
      <c r="A8" s="61" t="s">
        <v>39</v>
      </c>
      <c r="B8" s="20"/>
      <c r="C8" s="62">
        <v>5000</v>
      </c>
      <c r="D8" s="19"/>
      <c r="E8" s="62">
        <v>105568111</v>
      </c>
      <c r="F8" s="19"/>
      <c r="G8" s="62">
        <v>116701470</v>
      </c>
      <c r="H8" s="19"/>
      <c r="I8" s="62">
        <v>-11133359</v>
      </c>
      <c r="J8" s="19"/>
      <c r="K8" s="62">
        <v>123160</v>
      </c>
      <c r="L8" s="19"/>
      <c r="M8" s="62">
        <v>2820656034</v>
      </c>
      <c r="N8" s="19"/>
      <c r="O8" s="62">
        <v>2874590557</v>
      </c>
      <c r="P8" s="19"/>
      <c r="Q8" s="62">
        <v>-53934523</v>
      </c>
    </row>
    <row r="9" spans="1:17" ht="19.5" x14ac:dyDescent="0.45">
      <c r="A9" s="61" t="s">
        <v>44</v>
      </c>
      <c r="B9" s="20"/>
      <c r="C9" s="62" t="s">
        <v>192</v>
      </c>
      <c r="D9" s="19"/>
      <c r="E9" s="62" t="s">
        <v>192</v>
      </c>
      <c r="F9" s="19"/>
      <c r="G9" s="62" t="s">
        <v>192</v>
      </c>
      <c r="H9" s="19"/>
      <c r="I9" s="62" t="s">
        <v>192</v>
      </c>
      <c r="J9" s="19"/>
      <c r="K9" s="62">
        <v>863513</v>
      </c>
      <c r="L9" s="19"/>
      <c r="M9" s="62">
        <v>13733733873</v>
      </c>
      <c r="N9" s="19"/>
      <c r="O9" s="62">
        <v>11781848979</v>
      </c>
      <c r="P9" s="19"/>
      <c r="Q9" s="62">
        <v>1951884894</v>
      </c>
    </row>
    <row r="10" spans="1:17" ht="19.5" x14ac:dyDescent="0.5">
      <c r="A10" s="63" t="s">
        <v>159</v>
      </c>
      <c r="C10" s="36" t="s">
        <v>192</v>
      </c>
      <c r="D10" s="14"/>
      <c r="E10" s="36" t="s">
        <v>192</v>
      </c>
      <c r="F10" s="14"/>
      <c r="G10" s="36" t="s">
        <v>192</v>
      </c>
      <c r="H10" s="14"/>
      <c r="I10" s="36" t="s">
        <v>192</v>
      </c>
      <c r="J10" s="14"/>
      <c r="K10" s="36">
        <v>575000</v>
      </c>
      <c r="L10" s="14"/>
      <c r="M10" s="36">
        <v>574959995750</v>
      </c>
      <c r="N10" s="14"/>
      <c r="O10" s="36">
        <v>596306049935</v>
      </c>
      <c r="P10" s="14"/>
      <c r="Q10" s="36">
        <v>-21346054185</v>
      </c>
    </row>
    <row r="11" spans="1:17" ht="21.75" thickBot="1" x14ac:dyDescent="0.6">
      <c r="A11" s="45"/>
      <c r="C11" s="64">
        <f>SUM(C8:C10)</f>
        <v>5000</v>
      </c>
      <c r="D11" s="64">
        <f t="shared" ref="D11:Q11" si="0">SUM(D8:D10)</f>
        <v>0</v>
      </c>
      <c r="E11" s="64">
        <f t="shared" si="0"/>
        <v>105568111</v>
      </c>
      <c r="F11" s="64">
        <f t="shared" si="0"/>
        <v>0</v>
      </c>
      <c r="G11" s="64">
        <f t="shared" si="0"/>
        <v>116701470</v>
      </c>
      <c r="H11" s="64">
        <f t="shared" si="0"/>
        <v>0</v>
      </c>
      <c r="I11" s="64">
        <f t="shared" si="0"/>
        <v>-11133359</v>
      </c>
      <c r="J11" s="64">
        <f t="shared" si="0"/>
        <v>0</v>
      </c>
      <c r="K11" s="64">
        <f t="shared" si="0"/>
        <v>1561673</v>
      </c>
      <c r="L11" s="64">
        <f t="shared" si="0"/>
        <v>0</v>
      </c>
      <c r="M11" s="64">
        <f t="shared" si="0"/>
        <v>591514385657</v>
      </c>
      <c r="N11" s="64">
        <f t="shared" si="0"/>
        <v>0</v>
      </c>
      <c r="O11" s="64">
        <f t="shared" si="0"/>
        <v>610962489471</v>
      </c>
      <c r="P11" s="64">
        <f t="shared" si="0"/>
        <v>0</v>
      </c>
      <c r="Q11" s="64">
        <f t="shared" si="0"/>
        <v>-19448103814</v>
      </c>
    </row>
    <row r="12" spans="1:17" ht="19.5" thickTop="1" x14ac:dyDescent="0.45"/>
  </sheetData>
  <sheetProtection algorithmName="SHA-512" hashValue="gjcxVMqwjpnIfUYSFp2E2YLsri7nu4xFyaF/N4xMz7rTV+djeGm7D7HDdP3kR9nRwqelFu0MVFfq994juQf3zw==" saltValue="JBUUAlX1W6uQBY8ctuUE9w==" spinCount="100000" sheet="1" objects="1" scenarios="1" selectLockedCells="1" autoFilter="0" selectUnlockedCells="1"/>
  <mergeCells count="6">
    <mergeCell ref="K6:Q6"/>
    <mergeCell ref="A6:A7"/>
    <mergeCell ref="C6:I6"/>
    <mergeCell ref="A2:Q2"/>
    <mergeCell ref="A3:Q3"/>
    <mergeCell ref="A4:Q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سهام</vt:lpstr>
      <vt:lpstr>تبعی</vt:lpstr>
      <vt:lpstr>اوراق مشارکت</vt:lpstr>
      <vt:lpstr>تعدیل قیمت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جمع درآمدها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Marjan 2289. Seraj</dc:creator>
  <cp:lastModifiedBy>Marjan 2289. Seraj</cp:lastModifiedBy>
  <dcterms:created xsi:type="dcterms:W3CDTF">2022-05-26T05:46:50Z</dcterms:created>
  <dcterms:modified xsi:type="dcterms:W3CDTF">2022-05-31T06:02:47Z</dcterms:modified>
</cp:coreProperties>
</file>