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صندوق سپاس\1401\خرداد\"/>
    </mc:Choice>
  </mc:AlternateContent>
  <bookViews>
    <workbookView xWindow="0" yWindow="0" windowWidth="28800" windowHeight="12330" tabRatio="968" activeTab="11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  <sheet name="درآمد ناشی از فروش" sheetId="10" r:id="rId14"/>
  </sheets>
  <calcPr calcId="162913"/>
</workbook>
</file>

<file path=xl/calcChain.xml><?xml version="1.0" encoding="utf-8"?>
<calcChain xmlns="http://schemas.openxmlformats.org/spreadsheetml/2006/main">
  <c r="I43" i="11" l="1"/>
  <c r="E43" i="11"/>
  <c r="K23" i="13" l="1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8" i="13"/>
  <c r="G23" i="13"/>
  <c r="G9" i="13"/>
  <c r="G10" i="13"/>
  <c r="G11" i="13"/>
  <c r="G12" i="13"/>
  <c r="G13" i="13"/>
  <c r="G14" i="13"/>
  <c r="G17" i="13"/>
  <c r="G18" i="13"/>
  <c r="G19" i="13"/>
  <c r="G20" i="13"/>
  <c r="G21" i="13"/>
  <c r="G22" i="13"/>
  <c r="G8" i="13"/>
  <c r="O16" i="12" l="1"/>
  <c r="Q16" i="12"/>
  <c r="K16" i="12"/>
  <c r="I8" i="15" l="1"/>
  <c r="D10" i="15" l="1"/>
  <c r="E10" i="15"/>
  <c r="F10" i="15"/>
  <c r="G10" i="15"/>
  <c r="C10" i="15"/>
  <c r="F23" i="13"/>
  <c r="H23" i="13"/>
  <c r="I23" i="13"/>
  <c r="J23" i="13"/>
  <c r="L23" i="13"/>
  <c r="E23" i="13"/>
  <c r="J16" i="12"/>
  <c r="L16" i="12"/>
  <c r="M16" i="12"/>
  <c r="N16" i="12"/>
  <c r="P16" i="12"/>
  <c r="I16" i="12"/>
  <c r="D16" i="12"/>
  <c r="E16" i="12"/>
  <c r="C16" i="12"/>
  <c r="I9" i="15" l="1"/>
  <c r="I7" i="15"/>
  <c r="U43" i="11"/>
  <c r="S43" i="11"/>
  <c r="Q43" i="11"/>
  <c r="O43" i="11"/>
  <c r="M43" i="11"/>
  <c r="G43" i="11"/>
  <c r="D43" i="11"/>
  <c r="F43" i="11"/>
  <c r="C43" i="11"/>
  <c r="H43" i="11"/>
  <c r="J43" i="11"/>
  <c r="L43" i="11"/>
  <c r="N43" i="11"/>
  <c r="P43" i="11"/>
  <c r="R43" i="11"/>
  <c r="T43" i="1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C12" i="10"/>
  <c r="D50" i="9"/>
  <c r="E50" i="9"/>
  <c r="F50" i="9"/>
  <c r="G50" i="9"/>
  <c r="H50" i="9"/>
  <c r="I50" i="9"/>
  <c r="J50" i="9"/>
  <c r="K50" i="9"/>
  <c r="L50" i="9"/>
  <c r="M50" i="9"/>
  <c r="N50" i="9"/>
  <c r="O50" i="9"/>
  <c r="P50" i="9"/>
  <c r="Q50" i="9"/>
  <c r="C50" i="9"/>
  <c r="J15" i="8"/>
  <c r="K15" i="8"/>
  <c r="L15" i="8"/>
  <c r="M15" i="8"/>
  <c r="N15" i="8"/>
  <c r="O15" i="8"/>
  <c r="P15" i="8"/>
  <c r="Q15" i="8"/>
  <c r="R15" i="8"/>
  <c r="S15" i="8"/>
  <c r="I15" i="8"/>
  <c r="J29" i="7"/>
  <c r="K29" i="7"/>
  <c r="L29" i="7"/>
  <c r="M29" i="7"/>
  <c r="N29" i="7"/>
  <c r="O29" i="7"/>
  <c r="P29" i="7"/>
  <c r="Q29" i="7"/>
  <c r="R29" i="7"/>
  <c r="S29" i="7"/>
  <c r="I29" i="7"/>
  <c r="S23" i="6"/>
  <c r="L23" i="6"/>
  <c r="M23" i="6"/>
  <c r="N23" i="6"/>
  <c r="O23" i="6"/>
  <c r="P23" i="6"/>
  <c r="Q23" i="6"/>
  <c r="R23" i="6"/>
  <c r="K23" i="6"/>
  <c r="AD16" i="3"/>
  <c r="AE16" i="3"/>
  <c r="AF16" i="3"/>
  <c r="AG16" i="3"/>
  <c r="AH16" i="3"/>
  <c r="AI16" i="3"/>
  <c r="AJ16" i="3"/>
  <c r="AC16" i="3"/>
  <c r="P16" i="3"/>
  <c r="Q16" i="3"/>
  <c r="R16" i="3"/>
  <c r="S16" i="3"/>
  <c r="O16" i="3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C44" i="1"/>
</calcChain>
</file>

<file path=xl/sharedStrings.xml><?xml version="1.0" encoding="utf-8"?>
<sst xmlns="http://schemas.openxmlformats.org/spreadsheetml/2006/main" count="1195" uniqueCount="195">
  <si>
    <t>صندوق سرمایه‌گذاری پاداش سهامداری توسعه یکم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</si>
  <si>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</si>
  <si>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</si>
  <si>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</si>
  <si>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</si>
  <si>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</si>
  <si>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</si>
  <si>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</si>
  <si>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</si>
  <si>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</si>
  <si>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</si>
  <si>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</si>
  <si>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</si>
  <si>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</si>
  <si>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</si>
  <si>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</si>
  <si>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</si>
  <si>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</si>
  <si>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</si>
  <si>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</si>
  <si>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</si>
  <si>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</si>
  <si>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</si>
  <si>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</si>
  <si>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</si>
  <si>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</si>
  <si>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</si>
  <si>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</si>
  <si>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تولیدی فولاد سپید فراب کویر</t>
  </si>
  <si>
    <t>داروسازی دانا</t>
  </si>
  <si>
    <t>ذوب آهن اصفهان</t>
  </si>
  <si>
    <t>ریل پرداز نو آفرین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</si>
  <si>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</si>
  <si>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</si>
  <si>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</si>
  <si>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</si>
  <si>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</si>
  <si>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</si>
  <si>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سیمان آبیک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</si>
  <si>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</si>
  <si>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</si>
  <si>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</si>
  <si>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</si>
  <si>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</si>
  <si>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</si>
  <si>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</si>
  <si>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</si>
  <si>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</si>
  <si>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</si>
  <si>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پیشگامان فن آوری و دانش آرامیس</t>
  </si>
  <si>
    <t>تعداد اوراق تبعی</t>
  </si>
  <si>
    <t>قیمت اعمال</t>
  </si>
  <si>
    <t>تاریخ اعمال</t>
  </si>
  <si>
    <t>نرخ موثر</t>
  </si>
  <si>
    <t>اختیارف ت کویر-8281-01/10/05</t>
  </si>
  <si>
    <t>1401/10/05</t>
  </si>
  <si>
    <t>اختیار ف.ت.ددانا-33745-020225</t>
  </si>
  <si>
    <t>1402/02/25</t>
  </si>
  <si>
    <t/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</si>
  <si>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</si>
  <si>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</si>
  <si>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</si>
  <si>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</si>
  <si>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</si>
  <si>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</si>
  <si>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</si>
  <si>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</si>
  <si>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</si>
  <si>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</si>
  <si>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</si>
  <si>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</si>
  <si>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</si>
  <si>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</si>
  <si>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</si>
  <si>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</si>
  <si>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</si>
  <si>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</si>
  <si>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</si>
  <si>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</si>
  <si>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</si>
  <si>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</si>
  <si>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</si>
  <si>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</si>
  <si>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</si>
  <si>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</si>
  <si>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رایان سایپا-3ماهه16%</t>
  </si>
  <si>
    <t>1397/06/05</t>
  </si>
  <si>
    <t>1401/06/05</t>
  </si>
  <si>
    <t>سلف موازی استاندارد سنفت101</t>
  </si>
  <si>
    <t>1399/07/22</t>
  </si>
  <si>
    <t>1401/07/22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</si>
  <si>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</si>
  <si>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</si>
  <si>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</si>
  <si>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</si>
  <si>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</si>
  <si>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-2.24%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</si>
  <si>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</si>
  <si>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</si>
  <si>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</si>
  <si>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</si>
  <si>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</si>
  <si>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</si>
  <si>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</si>
  <si>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</si>
  <si>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</si>
  <si>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</si>
  <si>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</si>
  <si>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</si>
  <si>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</si>
  <si>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</si>
  <si>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</si>
  <si>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</si>
  <si>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</si>
  <si>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</si>
  <si>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</si>
  <si>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</si>
  <si>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</si>
  <si>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</si>
  <si>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</si>
  <si>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</si>
  <si>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</si>
  <si>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</si>
  <si>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</si>
  <si>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</si>
  <si>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</si>
  <si>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</si>
  <si>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</si>
  <si>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</si>
  <si>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</si>
  <si>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</si>
  <si>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</si>
  <si>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</si>
  <si>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</si>
  <si>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147-283-6753197-1</t>
  </si>
  <si>
    <t>سپرده بلند مدت</t>
  </si>
  <si>
    <t>1400/09/24</t>
  </si>
  <si>
    <t>بانک پاسارگاد شهران</t>
  </si>
  <si>
    <t>308-9012-14069480-2</t>
  </si>
  <si>
    <t>1400/09/29</t>
  </si>
  <si>
    <t>147-283-6753197-2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</si>
  <si>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</si>
  <si>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</si>
  <si>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</si>
  <si>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</si>
  <si>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</si>
  <si>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1401/02/18</t>
  </si>
  <si>
    <t>378.9012.14069480.2</t>
  </si>
  <si>
    <t>1401/02/27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</si>
  <si>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</si>
  <si>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</si>
  <si>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</si>
  <si>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</si>
  <si>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</si>
  <si>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</si>
  <si>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</si>
  <si>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</si>
  <si>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</si>
  <si>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مشارکت ش اصفهان012-3ماهه20%</t>
  </si>
  <si>
    <t>1400/12/28</t>
  </si>
  <si>
    <t>بانک صادرات میدان اسد 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</si>
  <si>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</si>
  <si>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</si>
  <si>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</si>
  <si>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</si>
  <si>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</si>
  <si>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</si>
  <si>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1401/03/18</t>
  </si>
  <si>
    <t>1401/03/25</t>
  </si>
  <si>
    <t>1400/12/21</t>
  </si>
  <si>
    <t>1401/02/25</t>
  </si>
  <si>
    <t>1401/01/31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</si>
  <si>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</si>
  <si>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</si>
  <si>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</si>
  <si>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</si>
  <si>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</si>
  <si>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</si>
  <si>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</si>
  <si>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</si>
  <si>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</si>
  <si>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</si>
  <si>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</si>
  <si>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</si>
  <si>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</si>
  <si>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</si>
  <si>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406349665009</t>
  </si>
  <si>
    <t>308-9012-14069480-1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</si>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</sst>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);\(#,##0\);\-"/>
    <numFmt numFmtId="165" formatCode="0.000%"/>
    <numFmt numFmtId="166" formatCode="#,##0_-;[Black]\(#,##0\)"/>
    <numFmt numFmtId="167" formatCode="0.0000%"/>
  </numFmts>
  <fonts count="9" x14ac:knownFonts="1">
    <font>
      <sz val="11"/>
      <name val="Calibri"/>
    </font>
    <font>
      <sz val="11"/>
      <name val="Calibri"/>
    </font>
    <font>
      <b/>
      <u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0" fontId="7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3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3" fontId="8" fillId="0" borderId="0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/>
    </xf>
    <xf numFmtId="167" fontId="3" fillId="0" borderId="0" xfId="1" applyNumberFormat="1" applyFont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65" fontId="7" fillId="2" borderId="0" xfId="1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9" fontId="5" fillId="2" borderId="2" xfId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Y45"/>
  <sheetViews>
    <sheetView rightToLeft="1" view="pageBreakPreview" zoomScale="60" zoomScaleNormal="100" workbookViewId="0">
      <selection activeCell="AF38" sqref="AF38"/>
    </sheetView>
  </sheetViews>
  <sheetFormatPr defaultRowHeight="18.75" x14ac:dyDescent="0.45"/>
  <cols>
    <col min="1" max="1" width="27.5703125" style="7" bestFit="1" customWidth="1"/>
    <col min="2" max="2" width="1" style="1" customWidth="1"/>
    <col min="3" max="3" width="13.140625" style="1" customWidth="1"/>
    <col min="4" max="4" width="1" style="1" customWidth="1"/>
    <col min="5" max="5" width="18.42578125" style="1" bestFit="1" customWidth="1"/>
    <col min="6" max="6" width="0.5703125" style="1" customWidth="1"/>
    <col min="7" max="7" width="20.5703125" style="1" customWidth="1"/>
    <col min="8" max="8" width="0.7109375" style="1" customWidth="1"/>
    <col min="9" max="9" width="10.85546875" style="1" customWidth="1"/>
    <col min="10" max="10" width="1" style="1" customWidth="1"/>
    <col min="11" max="11" width="15" style="1" customWidth="1"/>
    <col min="12" max="12" width="1" style="1" customWidth="1"/>
    <col min="13" max="13" width="8.28515625" style="1" customWidth="1"/>
    <col min="14" max="14" width="1" style="1" customWidth="1"/>
    <col min="15" max="15" width="12.28515625" style="1" customWidth="1"/>
    <col min="16" max="16" width="1" style="1" customWidth="1"/>
    <col min="17" max="17" width="12.7109375" style="1" bestFit="1" customWidth="1"/>
    <col min="18" max="18" width="1" style="1" customWidth="1"/>
    <col min="19" max="19" width="11.5703125" style="1" customWidth="1"/>
    <col min="20" max="20" width="1" style="1" customWidth="1"/>
    <col min="21" max="21" width="18.28515625" style="1" bestFit="1" customWidth="1"/>
    <col min="22" max="22" width="1" style="1" customWidth="1"/>
    <col min="23" max="23" width="18.28515625" style="1" customWidth="1"/>
    <col min="24" max="24" width="1" style="1" customWidth="1"/>
    <col min="25" max="25" width="15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1:25" ht="21" x14ac:dyDescent="0.4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5" ht="2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6" spans="1:25" ht="19.5" x14ac:dyDescent="0.5">
      <c r="A6" s="90" t="s">
        <v>3</v>
      </c>
      <c r="B6" s="9"/>
      <c r="C6" s="91" t="s">
        <v>4</v>
      </c>
      <c r="D6" s="91" t="s">
        <v>4</v>
      </c>
      <c r="E6" s="91" t="s">
        <v>4</v>
      </c>
      <c r="F6" s="91" t="s">
        <v>4</v>
      </c>
      <c r="G6" s="91" t="s">
        <v>4</v>
      </c>
      <c r="H6" s="9"/>
      <c r="I6" s="91" t="s">
        <v>5</v>
      </c>
      <c r="J6" s="91" t="s">
        <v>5</v>
      </c>
      <c r="K6" s="91" t="s">
        <v>5</v>
      </c>
      <c r="L6" s="91" t="s">
        <v>5</v>
      </c>
      <c r="M6" s="91" t="s">
        <v>5</v>
      </c>
      <c r="N6" s="91" t="s">
        <v>5</v>
      </c>
      <c r="O6" s="91" t="s">
        <v>5</v>
      </c>
      <c r="P6" s="9"/>
      <c r="Q6" s="91" t="s">
        <v>6</v>
      </c>
      <c r="R6" s="91" t="s">
        <v>6</v>
      </c>
      <c r="S6" s="91" t="s">
        <v>6</v>
      </c>
      <c r="T6" s="91" t="s">
        <v>6</v>
      </c>
      <c r="U6" s="91" t="s">
        <v>6</v>
      </c>
      <c r="V6" s="91" t="s">
        <v>6</v>
      </c>
      <c r="W6" s="91" t="s">
        <v>6</v>
      </c>
      <c r="X6" s="91" t="s">
        <v>6</v>
      </c>
      <c r="Y6" s="91" t="s">
        <v>6</v>
      </c>
    </row>
    <row r="7" spans="1:25" ht="19.5" x14ac:dyDescent="0.5">
      <c r="A7" s="90" t="s">
        <v>3</v>
      </c>
      <c r="B7" s="9"/>
      <c r="C7" s="90" t="s">
        <v>7</v>
      </c>
      <c r="D7" s="9"/>
      <c r="E7" s="90" t="s">
        <v>8</v>
      </c>
      <c r="F7" s="9"/>
      <c r="G7" s="90" t="s">
        <v>9</v>
      </c>
      <c r="H7" s="9"/>
      <c r="I7" s="91" t="s">
        <v>10</v>
      </c>
      <c r="J7" s="91" t="s">
        <v>10</v>
      </c>
      <c r="K7" s="91" t="s">
        <v>10</v>
      </c>
      <c r="L7" s="9"/>
      <c r="M7" s="91" t="s">
        <v>11</v>
      </c>
      <c r="N7" s="91" t="s">
        <v>11</v>
      </c>
      <c r="O7" s="91" t="s">
        <v>11</v>
      </c>
      <c r="P7" s="9"/>
      <c r="Q7" s="90" t="s">
        <v>7</v>
      </c>
      <c r="R7" s="9"/>
      <c r="S7" s="90" t="s">
        <v>12</v>
      </c>
      <c r="T7" s="9"/>
      <c r="U7" s="90" t="s">
        <v>8</v>
      </c>
      <c r="V7" s="9"/>
      <c r="W7" s="90" t="s">
        <v>9</v>
      </c>
      <c r="X7" s="9"/>
      <c r="Y7" s="93" t="s">
        <v>13</v>
      </c>
    </row>
    <row r="8" spans="1:25" ht="19.5" x14ac:dyDescent="0.5">
      <c r="A8" s="91" t="s">
        <v>3</v>
      </c>
      <c r="B8" s="9"/>
      <c r="C8" s="91" t="s">
        <v>7</v>
      </c>
      <c r="D8" s="9"/>
      <c r="E8" s="91" t="s">
        <v>8</v>
      </c>
      <c r="F8" s="9"/>
      <c r="G8" s="91" t="s">
        <v>9</v>
      </c>
      <c r="H8" s="9"/>
      <c r="I8" s="10" t="s">
        <v>7</v>
      </c>
      <c r="J8" s="9"/>
      <c r="K8" s="10" t="s">
        <v>8</v>
      </c>
      <c r="L8" s="9"/>
      <c r="M8" s="10" t="s">
        <v>7</v>
      </c>
      <c r="N8" s="9"/>
      <c r="O8" s="10" t="s">
        <v>14</v>
      </c>
      <c r="P8" s="9"/>
      <c r="Q8" s="91" t="s">
        <v>7</v>
      </c>
      <c r="R8" s="9"/>
      <c r="S8" s="91" t="s">
        <v>12</v>
      </c>
      <c r="T8" s="9"/>
      <c r="U8" s="91" t="s">
        <v>8</v>
      </c>
      <c r="V8" s="9"/>
      <c r="W8" s="91" t="s">
        <v>9</v>
      </c>
      <c r="X8" s="9"/>
      <c r="Y8" s="94" t="s">
        <v>13</v>
      </c>
    </row>
    <row r="9" spans="1:25" ht="19.5" x14ac:dyDescent="0.5">
      <c r="A9" s="3" t="s">
        <v>15</v>
      </c>
      <c r="B9" s="11"/>
      <c r="C9" s="12">
        <v>6290000</v>
      </c>
      <c r="D9" s="12"/>
      <c r="E9" s="12">
        <v>199767895368</v>
      </c>
      <c r="F9" s="12"/>
      <c r="G9" s="12">
        <v>93788617500</v>
      </c>
      <c r="H9" s="12"/>
      <c r="I9" s="12" t="s">
        <v>194</v>
      </c>
      <c r="J9" s="12"/>
      <c r="K9" s="13" t="s">
        <v>194</v>
      </c>
      <c r="L9" s="12"/>
      <c r="M9" s="13" t="s">
        <v>194</v>
      </c>
      <c r="N9" s="12"/>
      <c r="O9" s="13" t="s">
        <v>194</v>
      </c>
      <c r="P9" s="12"/>
      <c r="Q9" s="12">
        <v>6290000</v>
      </c>
      <c r="R9" s="12"/>
      <c r="S9" s="12">
        <v>12850</v>
      </c>
      <c r="T9" s="12"/>
      <c r="U9" s="12">
        <v>199767895368</v>
      </c>
      <c r="V9" s="12"/>
      <c r="W9" s="12">
        <v>80345582325</v>
      </c>
      <c r="X9" s="11"/>
      <c r="Y9" s="14">
        <v>1.23E-2</v>
      </c>
    </row>
    <row r="10" spans="1:25" ht="19.5" x14ac:dyDescent="0.5">
      <c r="A10" s="3" t="s">
        <v>16</v>
      </c>
      <c r="B10" s="11"/>
      <c r="C10" s="12">
        <v>100000</v>
      </c>
      <c r="D10" s="12"/>
      <c r="E10" s="12">
        <v>4985722913</v>
      </c>
      <c r="F10" s="12"/>
      <c r="G10" s="12">
        <v>3782360250</v>
      </c>
      <c r="H10" s="12"/>
      <c r="I10" s="12" t="s">
        <v>194</v>
      </c>
      <c r="J10" s="12"/>
      <c r="K10" s="13" t="s">
        <v>194</v>
      </c>
      <c r="L10" s="12"/>
      <c r="M10" s="13" t="s">
        <v>194</v>
      </c>
      <c r="N10" s="12"/>
      <c r="O10" s="13" t="s">
        <v>194</v>
      </c>
      <c r="P10" s="12"/>
      <c r="Q10" s="12">
        <v>100000</v>
      </c>
      <c r="R10" s="12"/>
      <c r="S10" s="12">
        <v>25750</v>
      </c>
      <c r="T10" s="12"/>
      <c r="U10" s="12">
        <v>4985722913</v>
      </c>
      <c r="V10" s="12"/>
      <c r="W10" s="12">
        <v>2559678750</v>
      </c>
      <c r="X10" s="11"/>
      <c r="Y10" s="14">
        <v>4.0000000000000002E-4</v>
      </c>
    </row>
    <row r="11" spans="1:25" ht="19.5" x14ac:dyDescent="0.5">
      <c r="A11" s="3" t="s">
        <v>17</v>
      </c>
      <c r="B11" s="11"/>
      <c r="C11" s="12">
        <v>355000</v>
      </c>
      <c r="D11" s="12"/>
      <c r="E11" s="12">
        <v>1237547277</v>
      </c>
      <c r="F11" s="12"/>
      <c r="G11" s="12">
        <v>827521773.75</v>
      </c>
      <c r="H11" s="12"/>
      <c r="I11" s="12" t="s">
        <v>194</v>
      </c>
      <c r="J11" s="12"/>
      <c r="K11" s="13" t="s">
        <v>194</v>
      </c>
      <c r="L11" s="12"/>
      <c r="M11" s="13" t="s">
        <v>194</v>
      </c>
      <c r="N11" s="12"/>
      <c r="O11" s="13" t="s">
        <v>194</v>
      </c>
      <c r="P11" s="12"/>
      <c r="Q11" s="12">
        <v>355000</v>
      </c>
      <c r="R11" s="12"/>
      <c r="S11" s="12">
        <v>2045</v>
      </c>
      <c r="T11" s="12"/>
      <c r="U11" s="12">
        <v>1237547277</v>
      </c>
      <c r="V11" s="12"/>
      <c r="W11" s="12">
        <v>721655448.75</v>
      </c>
      <c r="X11" s="11"/>
      <c r="Y11" s="14">
        <v>1E-4</v>
      </c>
    </row>
    <row r="12" spans="1:25" ht="19.5" x14ac:dyDescent="0.5">
      <c r="A12" s="3" t="s">
        <v>18</v>
      </c>
      <c r="B12" s="11"/>
      <c r="C12" s="12">
        <v>830000</v>
      </c>
      <c r="D12" s="12"/>
      <c r="E12" s="12">
        <v>2826893521</v>
      </c>
      <c r="F12" s="12"/>
      <c r="G12" s="12">
        <v>1858038498</v>
      </c>
      <c r="H12" s="12"/>
      <c r="I12" s="12" t="s">
        <v>194</v>
      </c>
      <c r="J12" s="12"/>
      <c r="K12" s="13" t="s">
        <v>194</v>
      </c>
      <c r="L12" s="12"/>
      <c r="M12" s="13" t="s">
        <v>194</v>
      </c>
      <c r="N12" s="12"/>
      <c r="O12" s="13" t="s">
        <v>194</v>
      </c>
      <c r="P12" s="12"/>
      <c r="Q12" s="12">
        <v>830000</v>
      </c>
      <c r="R12" s="12"/>
      <c r="S12" s="12">
        <v>1770</v>
      </c>
      <c r="T12" s="12"/>
      <c r="U12" s="12">
        <v>2826893521</v>
      </c>
      <c r="V12" s="12"/>
      <c r="W12" s="12">
        <v>1460358855</v>
      </c>
      <c r="X12" s="11"/>
      <c r="Y12" s="14">
        <v>2.0000000000000001E-4</v>
      </c>
    </row>
    <row r="13" spans="1:25" ht="19.5" x14ac:dyDescent="0.5">
      <c r="A13" s="3" t="s">
        <v>19</v>
      </c>
      <c r="B13" s="11"/>
      <c r="C13" s="12">
        <v>350000</v>
      </c>
      <c r="D13" s="12"/>
      <c r="E13" s="12">
        <v>1456137769</v>
      </c>
      <c r="F13" s="12"/>
      <c r="G13" s="12">
        <v>764722665</v>
      </c>
      <c r="H13" s="12"/>
      <c r="I13" s="12">
        <v>0</v>
      </c>
      <c r="J13" s="12"/>
      <c r="K13" s="13" t="s">
        <v>194</v>
      </c>
      <c r="L13" s="12"/>
      <c r="M13" s="13" t="s">
        <v>194</v>
      </c>
      <c r="N13" s="12"/>
      <c r="O13" s="13" t="s">
        <v>194</v>
      </c>
      <c r="P13" s="12"/>
      <c r="Q13" s="12">
        <v>350000</v>
      </c>
      <c r="R13" s="12"/>
      <c r="S13" s="12">
        <v>1766</v>
      </c>
      <c r="T13" s="12"/>
      <c r="U13" s="12">
        <v>1456137769</v>
      </c>
      <c r="V13" s="12"/>
      <c r="W13" s="12">
        <v>614422305</v>
      </c>
      <c r="X13" s="11"/>
      <c r="Y13" s="14">
        <v>1E-4</v>
      </c>
    </row>
    <row r="14" spans="1:25" ht="19.5" x14ac:dyDescent="0.5">
      <c r="A14" s="3" t="s">
        <v>20</v>
      </c>
      <c r="B14" s="11"/>
      <c r="C14" s="12">
        <v>242500</v>
      </c>
      <c r="D14" s="12"/>
      <c r="E14" s="12">
        <v>1439509450</v>
      </c>
      <c r="F14" s="12"/>
      <c r="G14" s="12">
        <v>945426044.25</v>
      </c>
      <c r="H14" s="12"/>
      <c r="I14" s="12">
        <v>64419</v>
      </c>
      <c r="J14" s="12"/>
      <c r="K14" s="13" t="s">
        <v>194</v>
      </c>
      <c r="L14" s="12"/>
      <c r="M14" s="13" t="s">
        <v>194</v>
      </c>
      <c r="N14" s="12"/>
      <c r="O14" s="13" t="s">
        <v>194</v>
      </c>
      <c r="P14" s="12"/>
      <c r="Q14" s="12">
        <v>306919</v>
      </c>
      <c r="R14" s="12"/>
      <c r="S14" s="12">
        <v>3081</v>
      </c>
      <c r="T14" s="12"/>
      <c r="U14" s="12">
        <v>1439509450</v>
      </c>
      <c r="V14" s="12"/>
      <c r="W14" s="12">
        <v>939991015.23794997</v>
      </c>
      <c r="X14" s="11"/>
      <c r="Y14" s="14">
        <v>1E-4</v>
      </c>
    </row>
    <row r="15" spans="1:25" ht="19.5" x14ac:dyDescent="0.5">
      <c r="A15" s="3" t="s">
        <v>21</v>
      </c>
      <c r="B15" s="11"/>
      <c r="C15" s="12">
        <v>390500</v>
      </c>
      <c r="D15" s="12"/>
      <c r="E15" s="12">
        <v>2129882534</v>
      </c>
      <c r="F15" s="12"/>
      <c r="G15" s="12">
        <v>803913583.27499998</v>
      </c>
      <c r="H15" s="12"/>
      <c r="I15" s="12" t="s">
        <v>194</v>
      </c>
      <c r="J15" s="12"/>
      <c r="K15" s="13" t="s">
        <v>194</v>
      </c>
      <c r="L15" s="12"/>
      <c r="M15" s="13" t="s">
        <v>194</v>
      </c>
      <c r="N15" s="12"/>
      <c r="O15" s="13" t="s">
        <v>194</v>
      </c>
      <c r="P15" s="12"/>
      <c r="Q15" s="12">
        <v>390500</v>
      </c>
      <c r="R15" s="12"/>
      <c r="S15" s="12">
        <v>1729</v>
      </c>
      <c r="T15" s="12"/>
      <c r="U15" s="12">
        <v>2129882534</v>
      </c>
      <c r="V15" s="12"/>
      <c r="W15" s="12">
        <v>671157211.72500002</v>
      </c>
      <c r="X15" s="11"/>
      <c r="Y15" s="14">
        <v>1E-4</v>
      </c>
    </row>
    <row r="16" spans="1:25" ht="19.5" x14ac:dyDescent="0.5">
      <c r="A16" s="3" t="s">
        <v>22</v>
      </c>
      <c r="B16" s="11"/>
      <c r="C16" s="12">
        <v>2201999</v>
      </c>
      <c r="D16" s="12"/>
      <c r="E16" s="12">
        <v>10006384735</v>
      </c>
      <c r="F16" s="12"/>
      <c r="G16" s="12">
        <v>4765228999.6531496</v>
      </c>
      <c r="H16" s="12"/>
      <c r="I16" s="12" t="s">
        <v>194</v>
      </c>
      <c r="J16" s="12"/>
      <c r="K16" s="13" t="s">
        <v>194</v>
      </c>
      <c r="L16" s="12"/>
      <c r="M16" s="13" t="s">
        <v>194</v>
      </c>
      <c r="N16" s="12"/>
      <c r="O16" s="13" t="s">
        <v>194</v>
      </c>
      <c r="P16" s="12"/>
      <c r="Q16" s="12">
        <v>2201999</v>
      </c>
      <c r="R16" s="12"/>
      <c r="S16" s="12">
        <v>1931</v>
      </c>
      <c r="T16" s="12"/>
      <c r="U16" s="12">
        <v>10006384735</v>
      </c>
      <c r="V16" s="12"/>
      <c r="W16" s="12">
        <v>4226760311.5894499</v>
      </c>
      <c r="X16" s="11"/>
      <c r="Y16" s="14">
        <v>5.9999999999999995E-4</v>
      </c>
    </row>
    <row r="17" spans="1:25" ht="19.5" x14ac:dyDescent="0.5">
      <c r="A17" s="3" t="s">
        <v>23</v>
      </c>
      <c r="B17" s="11"/>
      <c r="C17" s="12">
        <v>251470</v>
      </c>
      <c r="D17" s="12"/>
      <c r="E17" s="12">
        <v>1979585329</v>
      </c>
      <c r="F17" s="12"/>
      <c r="G17" s="12">
        <v>1654826248.1700001</v>
      </c>
      <c r="H17" s="12"/>
      <c r="I17" s="12" t="s">
        <v>194</v>
      </c>
      <c r="J17" s="12"/>
      <c r="K17" s="13" t="s">
        <v>194</v>
      </c>
      <c r="L17" s="12"/>
      <c r="M17" s="13" t="s">
        <v>194</v>
      </c>
      <c r="N17" s="12"/>
      <c r="O17" s="13" t="s">
        <v>194</v>
      </c>
      <c r="P17" s="12"/>
      <c r="Q17" s="12">
        <v>251470</v>
      </c>
      <c r="R17" s="12"/>
      <c r="S17" s="12">
        <v>6850</v>
      </c>
      <c r="T17" s="12"/>
      <c r="U17" s="12">
        <v>1979585329</v>
      </c>
      <c r="V17" s="12"/>
      <c r="W17" s="12">
        <v>1712320211.4749999</v>
      </c>
      <c r="X17" s="11"/>
      <c r="Y17" s="14">
        <v>2.9999999999999997E-4</v>
      </c>
    </row>
    <row r="18" spans="1:25" ht="19.5" x14ac:dyDescent="0.5">
      <c r="A18" s="3" t="s">
        <v>24</v>
      </c>
      <c r="B18" s="11"/>
      <c r="C18" s="12">
        <v>260793</v>
      </c>
      <c r="D18" s="12"/>
      <c r="E18" s="12">
        <v>2358857445</v>
      </c>
      <c r="F18" s="12"/>
      <c r="G18" s="12">
        <v>1449158764.4235001</v>
      </c>
      <c r="H18" s="12"/>
      <c r="I18" s="12" t="s">
        <v>194</v>
      </c>
      <c r="J18" s="12"/>
      <c r="K18" s="13" t="s">
        <v>194</v>
      </c>
      <c r="L18" s="12"/>
      <c r="M18" s="13" t="s">
        <v>194</v>
      </c>
      <c r="N18" s="12"/>
      <c r="O18" s="13" t="s">
        <v>194</v>
      </c>
      <c r="P18" s="12"/>
      <c r="Q18" s="12">
        <v>260793</v>
      </c>
      <c r="R18" s="12"/>
      <c r="S18" s="12">
        <v>5430</v>
      </c>
      <c r="T18" s="12"/>
      <c r="U18" s="12">
        <v>2358857445</v>
      </c>
      <c r="V18" s="12"/>
      <c r="W18" s="12">
        <v>1407680159.3594999</v>
      </c>
      <c r="X18" s="11"/>
      <c r="Y18" s="14">
        <v>2.0000000000000001E-4</v>
      </c>
    </row>
    <row r="19" spans="1:25" ht="19.5" x14ac:dyDescent="0.5">
      <c r="A19" s="3" t="s">
        <v>25</v>
      </c>
      <c r="B19" s="11"/>
      <c r="C19" s="12">
        <v>1400000</v>
      </c>
      <c r="D19" s="12"/>
      <c r="E19" s="12">
        <v>42569677371</v>
      </c>
      <c r="F19" s="12"/>
      <c r="G19" s="12">
        <v>35571085200</v>
      </c>
      <c r="H19" s="12"/>
      <c r="I19" s="12" t="s">
        <v>194</v>
      </c>
      <c r="J19" s="12"/>
      <c r="K19" s="13" t="s">
        <v>194</v>
      </c>
      <c r="L19" s="12"/>
      <c r="M19" s="13" t="s">
        <v>194</v>
      </c>
      <c r="N19" s="12"/>
      <c r="O19" s="13" t="s">
        <v>194</v>
      </c>
      <c r="P19" s="12"/>
      <c r="Q19" s="12">
        <v>1400000</v>
      </c>
      <c r="R19" s="12"/>
      <c r="S19" s="12">
        <v>21080</v>
      </c>
      <c r="T19" s="12"/>
      <c r="U19" s="12">
        <v>42569677371</v>
      </c>
      <c r="V19" s="12"/>
      <c r="W19" s="12">
        <v>29336403600</v>
      </c>
      <c r="X19" s="11"/>
      <c r="Y19" s="14">
        <v>4.4999999999999997E-3</v>
      </c>
    </row>
    <row r="20" spans="1:25" ht="19.5" x14ac:dyDescent="0.5">
      <c r="A20" s="3" t="s">
        <v>26</v>
      </c>
      <c r="B20" s="11"/>
      <c r="C20" s="12">
        <v>500000</v>
      </c>
      <c r="D20" s="12"/>
      <c r="E20" s="12">
        <v>42461728116</v>
      </c>
      <c r="F20" s="12"/>
      <c r="G20" s="12">
        <v>70204781250</v>
      </c>
      <c r="H20" s="12"/>
      <c r="I20" s="12" t="s">
        <v>194</v>
      </c>
      <c r="J20" s="12"/>
      <c r="K20" s="13" t="s">
        <v>194</v>
      </c>
      <c r="L20" s="12"/>
      <c r="M20" s="13" t="s">
        <v>194</v>
      </c>
      <c r="N20" s="12"/>
      <c r="O20" s="13" t="s">
        <v>194</v>
      </c>
      <c r="P20" s="12"/>
      <c r="Q20" s="12">
        <v>500000</v>
      </c>
      <c r="R20" s="12"/>
      <c r="S20" s="12">
        <v>142850</v>
      </c>
      <c r="T20" s="12"/>
      <c r="U20" s="12">
        <v>42461728116</v>
      </c>
      <c r="V20" s="12"/>
      <c r="W20" s="12">
        <v>71000021250</v>
      </c>
      <c r="X20" s="11"/>
      <c r="Y20" s="14">
        <v>1.09E-2</v>
      </c>
    </row>
    <row r="21" spans="1:25" ht="19.5" x14ac:dyDescent="0.5">
      <c r="A21" s="3" t="s">
        <v>27</v>
      </c>
      <c r="B21" s="11"/>
      <c r="C21" s="12">
        <v>544352</v>
      </c>
      <c r="D21" s="12"/>
      <c r="E21" s="12">
        <v>2621161726</v>
      </c>
      <c r="F21" s="12"/>
      <c r="G21" s="12">
        <v>1276485816.1104</v>
      </c>
      <c r="H21" s="12"/>
      <c r="I21" s="12" t="s">
        <v>194</v>
      </c>
      <c r="J21" s="12"/>
      <c r="K21" s="13" t="s">
        <v>194</v>
      </c>
      <c r="L21" s="12"/>
      <c r="M21" s="13" t="s">
        <v>194</v>
      </c>
      <c r="N21" s="12"/>
      <c r="O21" s="13" t="s">
        <v>194</v>
      </c>
      <c r="P21" s="12"/>
      <c r="Q21" s="12">
        <v>544352</v>
      </c>
      <c r="R21" s="12"/>
      <c r="S21" s="12">
        <v>2298</v>
      </c>
      <c r="T21" s="12"/>
      <c r="U21" s="12">
        <v>2621161726</v>
      </c>
      <c r="V21" s="12"/>
      <c r="W21" s="12">
        <v>1243477916.6688001</v>
      </c>
      <c r="X21" s="11"/>
      <c r="Y21" s="14">
        <v>2.0000000000000001E-4</v>
      </c>
    </row>
    <row r="22" spans="1:25" ht="19.5" x14ac:dyDescent="0.5">
      <c r="A22" s="3" t="s">
        <v>28</v>
      </c>
      <c r="B22" s="11"/>
      <c r="C22" s="12">
        <v>22816676</v>
      </c>
      <c r="D22" s="12"/>
      <c r="E22" s="12">
        <v>137007078216</v>
      </c>
      <c r="F22" s="12"/>
      <c r="G22" s="12">
        <v>161261318290.15799</v>
      </c>
      <c r="H22" s="12"/>
      <c r="I22" s="12" t="s">
        <v>194</v>
      </c>
      <c r="J22" s="12"/>
      <c r="K22" s="13" t="s">
        <v>194</v>
      </c>
      <c r="L22" s="12"/>
      <c r="M22" s="13" t="s">
        <v>194</v>
      </c>
      <c r="N22" s="12"/>
      <c r="O22" s="13" t="s">
        <v>194</v>
      </c>
      <c r="P22" s="12"/>
      <c r="Q22" s="12">
        <v>22816676</v>
      </c>
      <c r="R22" s="12"/>
      <c r="S22" s="12">
        <v>7265</v>
      </c>
      <c r="T22" s="12"/>
      <c r="U22" s="12">
        <v>137007078216</v>
      </c>
      <c r="V22" s="12"/>
      <c r="W22" s="12">
        <v>164776860390.71701</v>
      </c>
      <c r="X22" s="11"/>
      <c r="Y22" s="14">
        <v>2.53E-2</v>
      </c>
    </row>
    <row r="23" spans="1:25" ht="19.5" x14ac:dyDescent="0.5">
      <c r="A23" s="3" t="s">
        <v>29</v>
      </c>
      <c r="B23" s="11"/>
      <c r="C23" s="12">
        <v>74</v>
      </c>
      <c r="D23" s="12"/>
      <c r="E23" s="12">
        <v>2082915</v>
      </c>
      <c r="F23" s="12"/>
      <c r="G23" s="12">
        <v>2306096.5950000002</v>
      </c>
      <c r="H23" s="12"/>
      <c r="I23" s="12" t="s">
        <v>194</v>
      </c>
      <c r="J23" s="12"/>
      <c r="K23" s="13" t="s">
        <v>194</v>
      </c>
      <c r="L23" s="12"/>
      <c r="M23" s="12">
        <v>-74</v>
      </c>
      <c r="N23" s="12"/>
      <c r="O23" s="12">
        <v>3063765</v>
      </c>
      <c r="P23" s="12"/>
      <c r="Q23" s="12" t="s">
        <v>194</v>
      </c>
      <c r="R23" s="12"/>
      <c r="S23" s="12" t="s">
        <v>194</v>
      </c>
      <c r="T23" s="12"/>
      <c r="U23" s="12" t="s">
        <v>194</v>
      </c>
      <c r="V23" s="12"/>
      <c r="W23" s="12" t="s">
        <v>194</v>
      </c>
      <c r="X23" s="11"/>
      <c r="Y23" s="14">
        <v>0</v>
      </c>
    </row>
    <row r="24" spans="1:25" ht="19.5" x14ac:dyDescent="0.5">
      <c r="A24" s="3" t="s">
        <v>30</v>
      </c>
      <c r="B24" s="11"/>
      <c r="C24" s="12">
        <v>450000</v>
      </c>
      <c r="D24" s="12"/>
      <c r="E24" s="12">
        <v>1701450000</v>
      </c>
      <c r="F24" s="12"/>
      <c r="G24" s="12">
        <v>1335257662.5</v>
      </c>
      <c r="H24" s="12"/>
      <c r="I24" s="12" t="s">
        <v>194</v>
      </c>
      <c r="J24" s="12"/>
      <c r="K24" s="13" t="s">
        <v>194</v>
      </c>
      <c r="L24" s="12"/>
      <c r="M24" s="13" t="s">
        <v>194</v>
      </c>
      <c r="N24" s="12"/>
      <c r="O24" s="13" t="s">
        <v>194</v>
      </c>
      <c r="P24" s="12"/>
      <c r="Q24" s="12">
        <v>450000</v>
      </c>
      <c r="R24" s="12"/>
      <c r="S24" s="12">
        <v>2539</v>
      </c>
      <c r="T24" s="12"/>
      <c r="U24" s="12">
        <v>1701450000</v>
      </c>
      <c r="V24" s="12"/>
      <c r="W24" s="12">
        <v>1135751827.5</v>
      </c>
      <c r="X24" s="11"/>
      <c r="Y24" s="14">
        <v>2.0000000000000001E-4</v>
      </c>
    </row>
    <row r="25" spans="1:25" ht="19.5" x14ac:dyDescent="0.5">
      <c r="A25" s="3" t="s">
        <v>31</v>
      </c>
      <c r="B25" s="11"/>
      <c r="C25" s="12">
        <v>1394767</v>
      </c>
      <c r="D25" s="12"/>
      <c r="E25" s="12">
        <v>4654374251</v>
      </c>
      <c r="F25" s="12"/>
      <c r="G25" s="12">
        <v>5335129388.6747999</v>
      </c>
      <c r="H25" s="12"/>
      <c r="I25" s="12" t="s">
        <v>194</v>
      </c>
      <c r="J25" s="12"/>
      <c r="K25" s="13" t="s">
        <v>194</v>
      </c>
      <c r="L25" s="12"/>
      <c r="M25" s="13" t="s">
        <v>194</v>
      </c>
      <c r="N25" s="12"/>
      <c r="O25" s="13" t="s">
        <v>194</v>
      </c>
      <c r="P25" s="12"/>
      <c r="Q25" s="12">
        <v>1394767</v>
      </c>
      <c r="R25" s="12"/>
      <c r="S25" s="12">
        <v>3877</v>
      </c>
      <c r="T25" s="12"/>
      <c r="U25" s="12">
        <v>4654374251</v>
      </c>
      <c r="V25" s="12"/>
      <c r="W25" s="12">
        <v>5375336964.6289501</v>
      </c>
      <c r="X25" s="11"/>
      <c r="Y25" s="14">
        <v>8.0000000000000004E-4</v>
      </c>
    </row>
    <row r="26" spans="1:25" ht="19.5" x14ac:dyDescent="0.5">
      <c r="A26" s="3" t="s">
        <v>32</v>
      </c>
      <c r="B26" s="11"/>
      <c r="C26" s="12">
        <v>6734783</v>
      </c>
      <c r="D26" s="12"/>
      <c r="E26" s="12">
        <v>23874681537</v>
      </c>
      <c r="F26" s="12"/>
      <c r="G26" s="12">
        <v>19100010600.401001</v>
      </c>
      <c r="H26" s="12"/>
      <c r="I26" s="12" t="s">
        <v>194</v>
      </c>
      <c r="J26" s="12"/>
      <c r="K26" s="13" t="s">
        <v>194</v>
      </c>
      <c r="L26" s="12"/>
      <c r="M26" s="13" t="s">
        <v>194</v>
      </c>
      <c r="N26" s="12"/>
      <c r="O26" s="13" t="s">
        <v>194</v>
      </c>
      <c r="P26" s="12"/>
      <c r="Q26" s="12">
        <v>6734783</v>
      </c>
      <c r="R26" s="12"/>
      <c r="S26" s="12">
        <v>3025</v>
      </c>
      <c r="T26" s="12"/>
      <c r="U26" s="12">
        <v>23874681537</v>
      </c>
      <c r="V26" s="12"/>
      <c r="W26" s="12">
        <v>20251500899.478699</v>
      </c>
      <c r="X26" s="11"/>
      <c r="Y26" s="14">
        <v>3.0999999999999999E-3</v>
      </c>
    </row>
    <row r="27" spans="1:25" ht="19.5" x14ac:dyDescent="0.5">
      <c r="A27" s="3" t="s">
        <v>33</v>
      </c>
      <c r="B27" s="11"/>
      <c r="C27" s="12">
        <v>85000</v>
      </c>
      <c r="D27" s="12"/>
      <c r="E27" s="12">
        <v>1645857472</v>
      </c>
      <c r="F27" s="12"/>
      <c r="G27" s="12">
        <v>1419503400</v>
      </c>
      <c r="H27" s="12"/>
      <c r="I27" s="12" t="s">
        <v>194</v>
      </c>
      <c r="J27" s="12"/>
      <c r="K27" s="13" t="s">
        <v>194</v>
      </c>
      <c r="L27" s="12"/>
      <c r="M27" s="13" t="s">
        <v>194</v>
      </c>
      <c r="N27" s="12"/>
      <c r="O27" s="13" t="s">
        <v>194</v>
      </c>
      <c r="P27" s="12"/>
      <c r="Q27" s="12">
        <v>85000</v>
      </c>
      <c r="R27" s="12"/>
      <c r="S27" s="12">
        <v>16790</v>
      </c>
      <c r="T27" s="12"/>
      <c r="U27" s="12">
        <v>1645857472</v>
      </c>
      <c r="V27" s="12"/>
      <c r="W27" s="12">
        <v>1418658457.5</v>
      </c>
      <c r="X27" s="11"/>
      <c r="Y27" s="14">
        <v>2.0000000000000001E-4</v>
      </c>
    </row>
    <row r="28" spans="1:25" ht="19.5" x14ac:dyDescent="0.5">
      <c r="A28" s="3" t="s">
        <v>34</v>
      </c>
      <c r="B28" s="11"/>
      <c r="C28" s="12">
        <v>1362500</v>
      </c>
      <c r="D28" s="12"/>
      <c r="E28" s="12">
        <v>4678011702</v>
      </c>
      <c r="F28" s="12"/>
      <c r="G28" s="12">
        <v>2897046894.375</v>
      </c>
      <c r="H28" s="12"/>
      <c r="I28" s="12" t="s">
        <v>194</v>
      </c>
      <c r="J28" s="12"/>
      <c r="K28" s="13" t="s">
        <v>194</v>
      </c>
      <c r="L28" s="12"/>
      <c r="M28" s="13" t="s">
        <v>194</v>
      </c>
      <c r="N28" s="12"/>
      <c r="O28" s="13" t="s">
        <v>194</v>
      </c>
      <c r="P28" s="12"/>
      <c r="Q28" s="12">
        <v>1362500</v>
      </c>
      <c r="R28" s="12"/>
      <c r="S28" s="12">
        <v>1862</v>
      </c>
      <c r="T28" s="12"/>
      <c r="U28" s="12">
        <v>4678011702</v>
      </c>
      <c r="V28" s="12"/>
      <c r="W28" s="12">
        <v>2521879998.75</v>
      </c>
      <c r="X28" s="11"/>
      <c r="Y28" s="14">
        <v>4.0000000000000002E-4</v>
      </c>
    </row>
    <row r="29" spans="1:25" ht="19.5" x14ac:dyDescent="0.5">
      <c r="A29" s="3" t="s">
        <v>35</v>
      </c>
      <c r="B29" s="11"/>
      <c r="C29" s="12">
        <v>20450168</v>
      </c>
      <c r="D29" s="12"/>
      <c r="E29" s="12">
        <v>43410225614</v>
      </c>
      <c r="F29" s="12"/>
      <c r="G29" s="12">
        <v>21121300590.9156</v>
      </c>
      <c r="H29" s="12"/>
      <c r="I29" s="12" t="s">
        <v>194</v>
      </c>
      <c r="J29" s="12"/>
      <c r="K29" s="13" t="s">
        <v>194</v>
      </c>
      <c r="L29" s="12"/>
      <c r="M29" s="13" t="s">
        <v>194</v>
      </c>
      <c r="N29" s="12"/>
      <c r="O29" s="13" t="s">
        <v>194</v>
      </c>
      <c r="P29" s="12"/>
      <c r="Q29" s="12">
        <v>20450168</v>
      </c>
      <c r="R29" s="12"/>
      <c r="S29" s="12">
        <v>955</v>
      </c>
      <c r="T29" s="12"/>
      <c r="U29" s="12">
        <v>43410225614</v>
      </c>
      <c r="V29" s="12"/>
      <c r="W29" s="12">
        <v>19413707472.882</v>
      </c>
      <c r="X29" s="11"/>
      <c r="Y29" s="14">
        <v>3.0000000000000001E-3</v>
      </c>
    </row>
    <row r="30" spans="1:25" ht="19.5" x14ac:dyDescent="0.5">
      <c r="A30" s="3" t="s">
        <v>36</v>
      </c>
      <c r="B30" s="11"/>
      <c r="C30" s="12">
        <v>8013798</v>
      </c>
      <c r="D30" s="12"/>
      <c r="E30" s="12">
        <v>34085609513</v>
      </c>
      <c r="F30" s="12"/>
      <c r="G30" s="12">
        <v>36468878598.898201</v>
      </c>
      <c r="H30" s="12"/>
      <c r="I30" s="12" t="s">
        <v>194</v>
      </c>
      <c r="J30" s="12"/>
      <c r="K30" s="13" t="s">
        <v>194</v>
      </c>
      <c r="L30" s="12"/>
      <c r="M30" s="13" t="s">
        <v>194</v>
      </c>
      <c r="N30" s="12"/>
      <c r="O30" s="13" t="s">
        <v>194</v>
      </c>
      <c r="P30" s="12"/>
      <c r="Q30" s="12">
        <v>8013798</v>
      </c>
      <c r="R30" s="12"/>
      <c r="S30" s="12">
        <v>4400</v>
      </c>
      <c r="T30" s="12"/>
      <c r="U30" s="12">
        <v>34085609513</v>
      </c>
      <c r="V30" s="12"/>
      <c r="W30" s="12">
        <v>35050909968.360001</v>
      </c>
      <c r="X30" s="11"/>
      <c r="Y30" s="14">
        <v>5.4000000000000003E-3</v>
      </c>
    </row>
    <row r="31" spans="1:25" ht="19.5" x14ac:dyDescent="0.5">
      <c r="A31" s="3" t="s">
        <v>37</v>
      </c>
      <c r="B31" s="11"/>
      <c r="C31" s="12">
        <v>728201</v>
      </c>
      <c r="D31" s="12"/>
      <c r="E31" s="12">
        <v>5499186762</v>
      </c>
      <c r="F31" s="12"/>
      <c r="G31" s="12">
        <v>5067077428.3500004</v>
      </c>
      <c r="H31" s="12"/>
      <c r="I31" s="12" t="s">
        <v>194</v>
      </c>
      <c r="J31" s="12"/>
      <c r="K31" s="13" t="s">
        <v>194</v>
      </c>
      <c r="L31" s="12"/>
      <c r="M31" s="13" t="s">
        <v>194</v>
      </c>
      <c r="N31" s="12"/>
      <c r="O31" s="13" t="s">
        <v>194</v>
      </c>
      <c r="P31" s="12"/>
      <c r="Q31" s="12">
        <v>728201</v>
      </c>
      <c r="R31" s="12"/>
      <c r="S31" s="12">
        <v>6360</v>
      </c>
      <c r="T31" s="12"/>
      <c r="U31" s="12">
        <v>5499186762</v>
      </c>
      <c r="V31" s="12"/>
      <c r="W31" s="12">
        <v>4603801777.7580004</v>
      </c>
      <c r="X31" s="11"/>
      <c r="Y31" s="14">
        <v>6.9999999999999999E-4</v>
      </c>
    </row>
    <row r="32" spans="1:25" ht="19.5" x14ac:dyDescent="0.5">
      <c r="A32" s="3" t="s">
        <v>38</v>
      </c>
      <c r="B32" s="11"/>
      <c r="C32" s="12">
        <v>195</v>
      </c>
      <c r="D32" s="12"/>
      <c r="E32" s="12">
        <v>2390964</v>
      </c>
      <c r="F32" s="12"/>
      <c r="G32" s="12">
        <v>2492779.1850000001</v>
      </c>
      <c r="H32" s="12"/>
      <c r="I32" s="12" t="s">
        <v>194</v>
      </c>
      <c r="J32" s="12"/>
      <c r="K32" s="13" t="s">
        <v>194</v>
      </c>
      <c r="L32" s="12"/>
      <c r="M32" s="13" t="s">
        <v>194</v>
      </c>
      <c r="N32" s="12"/>
      <c r="O32" s="13" t="s">
        <v>194</v>
      </c>
      <c r="P32" s="12"/>
      <c r="Q32" s="12">
        <v>195</v>
      </c>
      <c r="R32" s="12"/>
      <c r="S32" s="12">
        <v>14270</v>
      </c>
      <c r="T32" s="12"/>
      <c r="U32" s="12">
        <v>2390964</v>
      </c>
      <c r="V32" s="12"/>
      <c r="W32" s="12">
        <v>2766093.2324999999</v>
      </c>
      <c r="X32" s="11"/>
      <c r="Y32" s="14">
        <v>0</v>
      </c>
    </row>
    <row r="33" spans="1:25" ht="19.5" x14ac:dyDescent="0.5">
      <c r="A33" s="3" t="s">
        <v>39</v>
      </c>
      <c r="B33" s="11"/>
      <c r="C33" s="12">
        <v>44751</v>
      </c>
      <c r="D33" s="12"/>
      <c r="E33" s="12">
        <v>406809951</v>
      </c>
      <c r="F33" s="12"/>
      <c r="G33" s="12">
        <v>372782050.389</v>
      </c>
      <c r="H33" s="12"/>
      <c r="I33" s="12" t="s">
        <v>194</v>
      </c>
      <c r="J33" s="12"/>
      <c r="K33" s="13" t="s">
        <v>194</v>
      </c>
      <c r="L33" s="12"/>
      <c r="M33" s="13" t="s">
        <v>194</v>
      </c>
      <c r="N33" s="12"/>
      <c r="O33" s="13" t="s">
        <v>194</v>
      </c>
      <c r="P33" s="12"/>
      <c r="Q33" s="12">
        <v>44751</v>
      </c>
      <c r="R33" s="12"/>
      <c r="S33" s="12">
        <v>8580</v>
      </c>
      <c r="T33" s="12"/>
      <c r="U33" s="12">
        <v>406809951</v>
      </c>
      <c r="V33" s="12"/>
      <c r="W33" s="12">
        <v>381678996.699</v>
      </c>
      <c r="X33" s="11"/>
      <c r="Y33" s="14">
        <v>1E-4</v>
      </c>
    </row>
    <row r="34" spans="1:25" ht="19.5" x14ac:dyDescent="0.5">
      <c r="A34" s="3" t="s">
        <v>40</v>
      </c>
      <c r="B34" s="11"/>
      <c r="C34" s="12">
        <v>303736</v>
      </c>
      <c r="D34" s="12"/>
      <c r="E34" s="12">
        <v>6171439383</v>
      </c>
      <c r="F34" s="12"/>
      <c r="G34" s="12">
        <v>10507121223.84</v>
      </c>
      <c r="H34" s="12"/>
      <c r="I34" s="12" t="s">
        <v>194</v>
      </c>
      <c r="J34" s="12"/>
      <c r="K34" s="13" t="s">
        <v>194</v>
      </c>
      <c r="L34" s="12"/>
      <c r="M34" s="13" t="s">
        <v>194</v>
      </c>
      <c r="N34" s="12"/>
      <c r="O34" s="13" t="s">
        <v>194</v>
      </c>
      <c r="P34" s="12"/>
      <c r="Q34" s="12">
        <v>303736</v>
      </c>
      <c r="R34" s="12"/>
      <c r="S34" s="12">
        <v>34450</v>
      </c>
      <c r="T34" s="12"/>
      <c r="U34" s="12">
        <v>6171439383</v>
      </c>
      <c r="V34" s="12"/>
      <c r="W34" s="12">
        <v>10401446154.059999</v>
      </c>
      <c r="X34" s="11"/>
      <c r="Y34" s="14">
        <v>1.6000000000000001E-3</v>
      </c>
    </row>
    <row r="35" spans="1:25" ht="19.5" x14ac:dyDescent="0.5">
      <c r="A35" s="3" t="s">
        <v>41</v>
      </c>
      <c r="B35" s="11"/>
      <c r="C35" s="12">
        <v>12667704</v>
      </c>
      <c r="D35" s="12"/>
      <c r="E35" s="12">
        <v>215433622213</v>
      </c>
      <c r="F35" s="12"/>
      <c r="G35" s="12">
        <v>261039024971.67599</v>
      </c>
      <c r="H35" s="12"/>
      <c r="I35" s="12" t="s">
        <v>194</v>
      </c>
      <c r="J35" s="12"/>
      <c r="K35" s="13" t="s">
        <v>194</v>
      </c>
      <c r="L35" s="12"/>
      <c r="M35" s="13" t="s">
        <v>194</v>
      </c>
      <c r="N35" s="12"/>
      <c r="O35" s="13" t="s">
        <v>194</v>
      </c>
      <c r="P35" s="12"/>
      <c r="Q35" s="12">
        <v>12667704</v>
      </c>
      <c r="R35" s="12"/>
      <c r="S35" s="12">
        <v>19130</v>
      </c>
      <c r="T35" s="12"/>
      <c r="U35" s="12">
        <v>215433622213</v>
      </c>
      <c r="V35" s="12"/>
      <c r="W35" s="12">
        <v>240891295113.75601</v>
      </c>
      <c r="X35" s="11"/>
      <c r="Y35" s="14">
        <v>3.6999999999999998E-2</v>
      </c>
    </row>
    <row r="36" spans="1:25" ht="19.5" x14ac:dyDescent="0.5">
      <c r="A36" s="3" t="s">
        <v>42</v>
      </c>
      <c r="B36" s="11"/>
      <c r="C36" s="12">
        <v>1500000</v>
      </c>
      <c r="D36" s="12"/>
      <c r="E36" s="12">
        <v>23451877496</v>
      </c>
      <c r="F36" s="12"/>
      <c r="G36" s="12">
        <v>25646490000</v>
      </c>
      <c r="H36" s="12"/>
      <c r="I36" s="12" t="s">
        <v>194</v>
      </c>
      <c r="J36" s="12"/>
      <c r="K36" s="13" t="s">
        <v>194</v>
      </c>
      <c r="L36" s="12"/>
      <c r="M36" s="13" t="s">
        <v>194</v>
      </c>
      <c r="N36" s="12"/>
      <c r="O36" s="13" t="s">
        <v>194</v>
      </c>
      <c r="P36" s="12"/>
      <c r="Q36" s="12">
        <v>1500000</v>
      </c>
      <c r="R36" s="12"/>
      <c r="S36" s="12">
        <v>13560</v>
      </c>
      <c r="T36" s="12"/>
      <c r="U36" s="12">
        <v>23451877496</v>
      </c>
      <c r="V36" s="12"/>
      <c r="W36" s="12">
        <v>20218977000</v>
      </c>
      <c r="X36" s="11"/>
      <c r="Y36" s="14">
        <v>3.0999999999999999E-3</v>
      </c>
    </row>
    <row r="37" spans="1:25" ht="19.5" x14ac:dyDescent="0.5">
      <c r="A37" s="3" t="s">
        <v>43</v>
      </c>
      <c r="B37" s="11"/>
      <c r="C37" s="12">
        <v>15706</v>
      </c>
      <c r="D37" s="12"/>
      <c r="E37" s="12">
        <v>310677752</v>
      </c>
      <c r="F37" s="12"/>
      <c r="G37" s="12">
        <v>266506216.551</v>
      </c>
      <c r="H37" s="12"/>
      <c r="I37" s="12" t="s">
        <v>194</v>
      </c>
      <c r="J37" s="12"/>
      <c r="K37" s="13" t="s">
        <v>194</v>
      </c>
      <c r="L37" s="12"/>
      <c r="M37" s="13" t="s">
        <v>194</v>
      </c>
      <c r="N37" s="12"/>
      <c r="O37" s="13" t="s">
        <v>194</v>
      </c>
      <c r="P37" s="12"/>
      <c r="Q37" s="12">
        <v>15706</v>
      </c>
      <c r="R37" s="12"/>
      <c r="S37" s="12">
        <v>17640</v>
      </c>
      <c r="T37" s="12"/>
      <c r="U37" s="12">
        <v>310677752</v>
      </c>
      <c r="V37" s="12"/>
      <c r="W37" s="12">
        <v>275405369.65200001</v>
      </c>
      <c r="X37" s="11"/>
      <c r="Y37" s="14">
        <v>0</v>
      </c>
    </row>
    <row r="38" spans="1:25" ht="19.5" x14ac:dyDescent="0.5">
      <c r="A38" s="3" t="s">
        <v>44</v>
      </c>
      <c r="B38" s="11"/>
      <c r="C38" s="12">
        <v>50000</v>
      </c>
      <c r="D38" s="12"/>
      <c r="E38" s="12">
        <v>1465780226</v>
      </c>
      <c r="F38" s="12"/>
      <c r="G38" s="12">
        <v>1008960750</v>
      </c>
      <c r="H38" s="12"/>
      <c r="I38" s="12" t="s">
        <v>194</v>
      </c>
      <c r="J38" s="12"/>
      <c r="K38" s="13" t="s">
        <v>194</v>
      </c>
      <c r="L38" s="12"/>
      <c r="M38" s="13" t="s">
        <v>194</v>
      </c>
      <c r="N38" s="12"/>
      <c r="O38" s="13" t="s">
        <v>194</v>
      </c>
      <c r="P38" s="12"/>
      <c r="Q38" s="12">
        <v>50000</v>
      </c>
      <c r="R38" s="12"/>
      <c r="S38" s="12">
        <v>19840</v>
      </c>
      <c r="T38" s="12"/>
      <c r="U38" s="12">
        <v>1465780226</v>
      </c>
      <c r="V38" s="12"/>
      <c r="W38" s="12">
        <v>986097600</v>
      </c>
      <c r="X38" s="11"/>
      <c r="Y38" s="14">
        <v>2.0000000000000001E-4</v>
      </c>
    </row>
    <row r="39" spans="1:25" ht="19.5" x14ac:dyDescent="0.5">
      <c r="A39" s="3" t="s">
        <v>45</v>
      </c>
      <c r="B39" s="11"/>
      <c r="C39" s="12">
        <v>10496511</v>
      </c>
      <c r="D39" s="12"/>
      <c r="E39" s="12">
        <v>74505134450</v>
      </c>
      <c r="F39" s="12"/>
      <c r="G39" s="12">
        <v>35840984969.054298</v>
      </c>
      <c r="H39" s="12"/>
      <c r="I39" s="12" t="s">
        <v>194</v>
      </c>
      <c r="J39" s="12"/>
      <c r="K39" s="13" t="s">
        <v>194</v>
      </c>
      <c r="L39" s="12"/>
      <c r="M39" s="13" t="s">
        <v>194</v>
      </c>
      <c r="N39" s="12"/>
      <c r="O39" s="13" t="s">
        <v>194</v>
      </c>
      <c r="P39" s="12"/>
      <c r="Q39" s="12">
        <v>10496511</v>
      </c>
      <c r="R39" s="12"/>
      <c r="S39" s="12">
        <v>3102</v>
      </c>
      <c r="T39" s="12"/>
      <c r="U39" s="12">
        <v>74505134450</v>
      </c>
      <c r="V39" s="12"/>
      <c r="W39" s="12">
        <v>32366444068.1241</v>
      </c>
      <c r="X39" s="11"/>
      <c r="Y39" s="14">
        <v>5.0000000000000001E-3</v>
      </c>
    </row>
    <row r="40" spans="1:25" ht="19.5" x14ac:dyDescent="0.5">
      <c r="A40" s="3" t="s">
        <v>46</v>
      </c>
      <c r="B40" s="11"/>
      <c r="C40" s="12">
        <v>2777983</v>
      </c>
      <c r="D40" s="12"/>
      <c r="E40" s="12">
        <v>26588645667</v>
      </c>
      <c r="F40" s="12"/>
      <c r="G40" s="12">
        <v>46558114459.389</v>
      </c>
      <c r="H40" s="12"/>
      <c r="I40" s="12" t="s">
        <v>194</v>
      </c>
      <c r="J40" s="12"/>
      <c r="K40" s="13" t="s">
        <v>194</v>
      </c>
      <c r="L40" s="12"/>
      <c r="M40" s="13" t="s">
        <v>194</v>
      </c>
      <c r="N40" s="12"/>
      <c r="O40" s="13" t="s">
        <v>194</v>
      </c>
      <c r="P40" s="12"/>
      <c r="Q40" s="12">
        <v>2777983</v>
      </c>
      <c r="R40" s="12"/>
      <c r="S40" s="12">
        <v>15970</v>
      </c>
      <c r="T40" s="12"/>
      <c r="U40" s="12">
        <v>26588645667</v>
      </c>
      <c r="V40" s="12"/>
      <c r="W40" s="12">
        <v>44100420398.365501</v>
      </c>
      <c r="X40" s="11"/>
      <c r="Y40" s="14">
        <v>6.7999999999999996E-3</v>
      </c>
    </row>
    <row r="41" spans="1:25" ht="19.5" x14ac:dyDescent="0.5">
      <c r="A41" s="3" t="s">
        <v>47</v>
      </c>
      <c r="B41" s="11"/>
      <c r="C41" s="12">
        <v>2377940</v>
      </c>
      <c r="D41" s="12"/>
      <c r="E41" s="12">
        <v>8740477613</v>
      </c>
      <c r="F41" s="12"/>
      <c r="G41" s="12">
        <v>4276098383.9130001</v>
      </c>
      <c r="H41" s="12"/>
      <c r="I41" s="12" t="s">
        <v>194</v>
      </c>
      <c r="J41" s="12"/>
      <c r="K41" s="13" t="s">
        <v>194</v>
      </c>
      <c r="L41" s="12"/>
      <c r="M41" s="13" t="s">
        <v>194</v>
      </c>
      <c r="N41" s="12"/>
      <c r="O41" s="13" t="s">
        <v>194</v>
      </c>
      <c r="P41" s="12"/>
      <c r="Q41" s="12">
        <v>2377940</v>
      </c>
      <c r="R41" s="12"/>
      <c r="S41" s="12">
        <v>1438</v>
      </c>
      <c r="T41" s="12"/>
      <c r="U41" s="12">
        <v>8740477613</v>
      </c>
      <c r="V41" s="12"/>
      <c r="W41" s="12">
        <v>3399131827.566</v>
      </c>
      <c r="X41" s="11"/>
      <c r="Y41" s="14">
        <v>5.0000000000000001E-4</v>
      </c>
    </row>
    <row r="42" spans="1:25" ht="19.5" x14ac:dyDescent="0.5">
      <c r="A42" s="3" t="s">
        <v>48</v>
      </c>
      <c r="B42" s="11"/>
      <c r="C42" s="12">
        <v>5999998</v>
      </c>
      <c r="D42" s="12"/>
      <c r="E42" s="12">
        <v>22876033994</v>
      </c>
      <c r="F42" s="12"/>
      <c r="G42" s="12">
        <v>44970807009.725998</v>
      </c>
      <c r="H42" s="12"/>
      <c r="I42" s="12" t="s">
        <v>194</v>
      </c>
      <c r="J42" s="12"/>
      <c r="K42" s="13" t="s">
        <v>194</v>
      </c>
      <c r="L42" s="12"/>
      <c r="M42" s="13" t="s">
        <v>194</v>
      </c>
      <c r="N42" s="12"/>
      <c r="O42" s="13" t="s">
        <v>194</v>
      </c>
      <c r="P42" s="12"/>
      <c r="Q42" s="12">
        <v>5999998</v>
      </c>
      <c r="R42" s="12"/>
      <c r="S42" s="12">
        <v>7290</v>
      </c>
      <c r="T42" s="12"/>
      <c r="U42" s="12">
        <v>22876033994</v>
      </c>
      <c r="V42" s="12"/>
      <c r="W42" s="12">
        <v>43479732506.750999</v>
      </c>
      <c r="X42" s="11"/>
      <c r="Y42" s="14">
        <v>6.7000000000000002E-3</v>
      </c>
    </row>
    <row r="43" spans="1:25" ht="19.5" x14ac:dyDescent="0.5">
      <c r="A43" s="3" t="s">
        <v>49</v>
      </c>
      <c r="B43" s="11"/>
      <c r="C43" s="12" t="s">
        <v>194</v>
      </c>
      <c r="D43" s="12"/>
      <c r="E43" s="12" t="s">
        <v>194</v>
      </c>
      <c r="F43" s="12"/>
      <c r="G43" s="12" t="s">
        <v>194</v>
      </c>
      <c r="H43" s="12"/>
      <c r="I43" s="12">
        <v>1400000</v>
      </c>
      <c r="J43" s="12"/>
      <c r="K43" s="12">
        <v>13157936568</v>
      </c>
      <c r="L43" s="12"/>
      <c r="M43" s="13" t="s">
        <v>194</v>
      </c>
      <c r="N43" s="12"/>
      <c r="O43" s="13" t="s">
        <v>194</v>
      </c>
      <c r="P43" s="12"/>
      <c r="Q43" s="12">
        <v>1400000</v>
      </c>
      <c r="R43" s="12"/>
      <c r="S43" s="12">
        <v>9390</v>
      </c>
      <c r="T43" s="12"/>
      <c r="U43" s="12">
        <v>13157936568</v>
      </c>
      <c r="V43" s="12"/>
      <c r="W43" s="12">
        <v>13067781300</v>
      </c>
      <c r="X43" s="11"/>
      <c r="Y43" s="14">
        <v>2E-3</v>
      </c>
    </row>
    <row r="44" spans="1:25" s="6" customFormat="1" ht="21.75" thickBot="1" x14ac:dyDescent="0.3">
      <c r="A44" s="15"/>
      <c r="B44" s="16"/>
      <c r="C44" s="17">
        <f>SUM(C9:C43)</f>
        <v>111987105</v>
      </c>
      <c r="D44" s="17">
        <f t="shared" ref="D44:X44" si="0">SUM(D9:D43)</f>
        <v>0</v>
      </c>
      <c r="E44" s="17">
        <f t="shared" si="0"/>
        <v>952352431245</v>
      </c>
      <c r="F44" s="17">
        <f t="shared" si="0"/>
        <v>0</v>
      </c>
      <c r="G44" s="17">
        <f t="shared" si="0"/>
        <v>902189378357.2229</v>
      </c>
      <c r="H44" s="17">
        <f t="shared" si="0"/>
        <v>0</v>
      </c>
      <c r="I44" s="17">
        <f t="shared" si="0"/>
        <v>1464419</v>
      </c>
      <c r="J44" s="17">
        <f t="shared" si="0"/>
        <v>0</v>
      </c>
      <c r="K44" s="17">
        <f t="shared" si="0"/>
        <v>13157936568</v>
      </c>
      <c r="L44" s="17">
        <f t="shared" si="0"/>
        <v>0</v>
      </c>
      <c r="M44" s="17">
        <f t="shared" si="0"/>
        <v>-74</v>
      </c>
      <c r="N44" s="17">
        <f t="shared" si="0"/>
        <v>0</v>
      </c>
      <c r="O44" s="17">
        <f t="shared" si="0"/>
        <v>3063765</v>
      </c>
      <c r="P44" s="17">
        <f t="shared" si="0"/>
        <v>0</v>
      </c>
      <c r="Q44" s="17">
        <f t="shared" si="0"/>
        <v>113451450</v>
      </c>
      <c r="R44" s="17">
        <f t="shared" si="0"/>
        <v>0</v>
      </c>
      <c r="S44" s="17">
        <f t="shared" si="0"/>
        <v>441163</v>
      </c>
      <c r="T44" s="17">
        <f t="shared" si="0"/>
        <v>0</v>
      </c>
      <c r="U44" s="17">
        <f t="shared" si="0"/>
        <v>965508284898</v>
      </c>
      <c r="V44" s="17">
        <f t="shared" si="0"/>
        <v>0</v>
      </c>
      <c r="W44" s="17">
        <f t="shared" si="0"/>
        <v>860359093545.58643</v>
      </c>
      <c r="X44" s="17">
        <f t="shared" si="0"/>
        <v>0</v>
      </c>
      <c r="Y44" s="18">
        <v>0.132119047619047</v>
      </c>
    </row>
    <row r="45" spans="1:25" ht="19.5" thickTop="1" x14ac:dyDescent="0.45"/>
  </sheetData>
  <sheetProtection algorithmName="SHA-512" hashValue="xjRc1sb+jaNOfD/tFILAfQ6rb5R6LdZtT6evzB8O4hAtPS51I+249ZWzPA4yApW9H1ZgWGzbON0i73IZ5m3+Zg==" saltValue="iXPblY57rj8YlA2konCzJQ==" spinCount="100000" sheet="1" objects="1" scenarios="1" selectLockedCells="1" autoFilter="0" selectUnlockedCells="1"/>
  <mergeCells count="17">
    <mergeCell ref="S7:S8"/>
    <mergeCell ref="U7:U8"/>
    <mergeCell ref="W7:W8"/>
    <mergeCell ref="I7:K7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</mergeCells>
  <pageMargins left="0.7" right="0.7" top="0.75" bottom="0.75" header="0.3" footer="0.3"/>
  <pageSetup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Q18"/>
  <sheetViews>
    <sheetView rightToLeft="1" view="pageBreakPreview" zoomScaleNormal="100" zoomScaleSheetLayoutView="100" workbookViewId="0">
      <selection activeCell="Q27" sqref="Q27:Q28"/>
    </sheetView>
  </sheetViews>
  <sheetFormatPr defaultRowHeight="18.75" x14ac:dyDescent="0.45"/>
  <cols>
    <col min="1" max="1" width="26.85546875" style="7" customWidth="1"/>
    <col min="2" max="2" width="1" style="1" customWidth="1"/>
    <col min="3" max="3" width="16.85546875" style="1" customWidth="1"/>
    <col min="4" max="4" width="1" style="1" customWidth="1"/>
    <col min="5" max="5" width="17" style="1" customWidth="1"/>
    <col min="6" max="6" width="0.85546875" style="1" customWidth="1"/>
    <col min="7" max="7" width="10.85546875" style="1" customWidth="1"/>
    <col min="8" max="8" width="0.7109375" style="1" customWidth="1"/>
    <col min="9" max="9" width="17" style="1" customWidth="1"/>
    <col min="10" max="10" width="0.85546875" style="1" customWidth="1"/>
    <col min="11" max="11" width="16.7109375" style="1" customWidth="1"/>
    <col min="12" max="12" width="0.7109375" style="1" customWidth="1"/>
    <col min="13" max="13" width="16.5703125" style="1" customWidth="1"/>
    <col min="14" max="14" width="0.7109375" style="1" customWidth="1"/>
    <col min="15" max="15" width="15.5703125" style="1" customWidth="1"/>
    <col min="16" max="16" width="0.7109375" style="1" customWidth="1"/>
    <col min="17" max="17" width="17.7109375" style="1" customWidth="1"/>
    <col min="18" max="18" width="0.7109375" style="1" customWidth="1"/>
    <col min="19" max="16384" width="9.140625" style="1"/>
  </cols>
  <sheetData>
    <row r="2" spans="1:17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21" x14ac:dyDescent="0.45">
      <c r="A3" s="92" t="s">
        <v>149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2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6" spans="1:17" ht="19.5" x14ac:dyDescent="0.45">
      <c r="A6" s="90" t="s">
        <v>153</v>
      </c>
      <c r="B6" s="11"/>
      <c r="C6" s="91" t="s">
        <v>151</v>
      </c>
      <c r="D6" s="91" t="s">
        <v>151</v>
      </c>
      <c r="E6" s="91" t="s">
        <v>151</v>
      </c>
      <c r="F6" s="91" t="s">
        <v>151</v>
      </c>
      <c r="G6" s="91" t="s">
        <v>151</v>
      </c>
      <c r="H6" s="95" t="s">
        <v>151</v>
      </c>
      <c r="I6" s="91" t="s">
        <v>151</v>
      </c>
      <c r="J6" s="21"/>
      <c r="K6" s="91" t="s">
        <v>152</v>
      </c>
      <c r="L6" s="91" t="s">
        <v>152</v>
      </c>
      <c r="M6" s="91" t="s">
        <v>152</v>
      </c>
      <c r="N6" s="91" t="s">
        <v>152</v>
      </c>
      <c r="O6" s="91" t="s">
        <v>152</v>
      </c>
      <c r="P6" s="91" t="s">
        <v>152</v>
      </c>
      <c r="Q6" s="91" t="s">
        <v>152</v>
      </c>
    </row>
    <row r="7" spans="1:17" ht="19.5" x14ac:dyDescent="0.45">
      <c r="A7" s="91" t="s">
        <v>153</v>
      </c>
      <c r="B7" s="11"/>
      <c r="C7" s="10" t="s">
        <v>180</v>
      </c>
      <c r="D7" s="11"/>
      <c r="E7" s="10" t="s">
        <v>177</v>
      </c>
      <c r="F7" s="11"/>
      <c r="G7" s="10" t="s">
        <v>178</v>
      </c>
      <c r="H7" s="11"/>
      <c r="I7" s="10" t="s">
        <v>181</v>
      </c>
      <c r="J7" s="21"/>
      <c r="K7" s="10" t="s">
        <v>180</v>
      </c>
      <c r="L7" s="11"/>
      <c r="M7" s="10" t="s">
        <v>177</v>
      </c>
      <c r="N7" s="21"/>
      <c r="O7" s="10" t="s">
        <v>178</v>
      </c>
      <c r="P7" s="11"/>
      <c r="Q7" s="10" t="s">
        <v>181</v>
      </c>
    </row>
    <row r="8" spans="1:17" ht="19.5" x14ac:dyDescent="0.5">
      <c r="A8" s="52" t="s">
        <v>158</v>
      </c>
      <c r="B8" s="11"/>
      <c r="C8" s="46" t="s">
        <v>194</v>
      </c>
      <c r="D8" s="12"/>
      <c r="E8" s="46" t="s">
        <v>194</v>
      </c>
      <c r="F8" s="12"/>
      <c r="G8" s="46" t="s">
        <v>194</v>
      </c>
      <c r="H8" s="12"/>
      <c r="I8" s="46" t="s">
        <v>194</v>
      </c>
      <c r="J8" s="12"/>
      <c r="K8" s="46">
        <v>5494573893</v>
      </c>
      <c r="L8" s="12"/>
      <c r="M8" s="46" t="s">
        <v>194</v>
      </c>
      <c r="N8" s="12"/>
      <c r="O8" s="46">
        <v>-21346054185</v>
      </c>
      <c r="P8" s="12"/>
      <c r="Q8" s="46">
        <v>-15851480292</v>
      </c>
    </row>
    <row r="9" spans="1:17" s="20" customFormat="1" ht="19.5" x14ac:dyDescent="0.5">
      <c r="A9" s="19" t="s">
        <v>79</v>
      </c>
      <c r="B9" s="24"/>
      <c r="C9" s="46">
        <v>52924487096</v>
      </c>
      <c r="D9" s="46"/>
      <c r="E9" s="46">
        <v>5662973400</v>
      </c>
      <c r="F9" s="46"/>
      <c r="G9" s="46" t="s">
        <v>194</v>
      </c>
      <c r="H9" s="46"/>
      <c r="I9" s="46">
        <v>58587460496</v>
      </c>
      <c r="J9" s="46"/>
      <c r="K9" s="46">
        <v>104554453946</v>
      </c>
      <c r="L9" s="46"/>
      <c r="M9" s="46">
        <v>18706778670</v>
      </c>
      <c r="N9" s="46"/>
      <c r="O9" s="46" t="s">
        <v>194</v>
      </c>
      <c r="P9" s="46"/>
      <c r="Q9" s="46">
        <v>123261232616</v>
      </c>
    </row>
    <row r="10" spans="1:17" ht="19.5" x14ac:dyDescent="0.5">
      <c r="A10" s="3" t="s">
        <v>82</v>
      </c>
      <c r="B10" s="11"/>
      <c r="C10" s="12">
        <v>15249714</v>
      </c>
      <c r="D10" s="12"/>
      <c r="E10" s="12" t="s">
        <v>194</v>
      </c>
      <c r="F10" s="12"/>
      <c r="G10" s="46" t="s">
        <v>194</v>
      </c>
      <c r="H10" s="12"/>
      <c r="I10" s="12">
        <v>15249714</v>
      </c>
      <c r="J10" s="12"/>
      <c r="K10" s="12">
        <v>36580947</v>
      </c>
      <c r="L10" s="12"/>
      <c r="M10" s="12">
        <v>-362500</v>
      </c>
      <c r="N10" s="12"/>
      <c r="O10" s="46" t="s">
        <v>194</v>
      </c>
      <c r="P10" s="12"/>
      <c r="Q10" s="12">
        <v>36218447</v>
      </c>
    </row>
    <row r="11" spans="1:17" ht="19.5" x14ac:dyDescent="0.5">
      <c r="A11" s="3" t="s">
        <v>69</v>
      </c>
      <c r="B11" s="11"/>
      <c r="C11" s="12">
        <v>12362767932</v>
      </c>
      <c r="D11" s="12"/>
      <c r="E11" s="12">
        <v>34189801975</v>
      </c>
      <c r="F11" s="12"/>
      <c r="G11" s="46" t="s">
        <v>194</v>
      </c>
      <c r="H11" s="12"/>
      <c r="I11" s="12">
        <v>46552569907</v>
      </c>
      <c r="J11" s="12"/>
      <c r="K11" s="12">
        <v>60380720031</v>
      </c>
      <c r="L11" s="12"/>
      <c r="M11" s="12">
        <v>18124714300</v>
      </c>
      <c r="N11" s="12"/>
      <c r="O11" s="46" t="s">
        <v>194</v>
      </c>
      <c r="P11" s="12"/>
      <c r="Q11" s="12">
        <v>78505434331</v>
      </c>
    </row>
    <row r="12" spans="1:17" ht="19.5" x14ac:dyDescent="0.5">
      <c r="A12" s="3" t="s">
        <v>73</v>
      </c>
      <c r="B12" s="11"/>
      <c r="C12" s="12">
        <v>12337517359</v>
      </c>
      <c r="D12" s="12"/>
      <c r="E12" s="12" t="s">
        <v>194</v>
      </c>
      <c r="F12" s="12"/>
      <c r="G12" s="46" t="s">
        <v>194</v>
      </c>
      <c r="H12" s="12"/>
      <c r="I12" s="12">
        <v>12337517359</v>
      </c>
      <c r="J12" s="12"/>
      <c r="K12" s="12">
        <v>59563554427</v>
      </c>
      <c r="L12" s="12"/>
      <c r="M12" s="12">
        <v>24660029560</v>
      </c>
      <c r="N12" s="12"/>
      <c r="O12" s="46" t="s">
        <v>194</v>
      </c>
      <c r="P12" s="12"/>
      <c r="Q12" s="12">
        <v>84223583987</v>
      </c>
    </row>
    <row r="13" spans="1:17" ht="19.5" x14ac:dyDescent="0.5">
      <c r="A13" s="3" t="s">
        <v>85</v>
      </c>
      <c r="B13" s="11"/>
      <c r="C13" s="12">
        <v>100056065</v>
      </c>
      <c r="D13" s="12"/>
      <c r="E13" s="12">
        <v>-78653241</v>
      </c>
      <c r="F13" s="12"/>
      <c r="G13" s="46" t="s">
        <v>194</v>
      </c>
      <c r="H13" s="12"/>
      <c r="I13" s="12">
        <v>21402824</v>
      </c>
      <c r="J13" s="12"/>
      <c r="K13" s="12">
        <v>395817560</v>
      </c>
      <c r="L13" s="12"/>
      <c r="M13" s="12">
        <v>127559376</v>
      </c>
      <c r="N13" s="12"/>
      <c r="O13" s="46" t="s">
        <v>194</v>
      </c>
      <c r="P13" s="12"/>
      <c r="Q13" s="12">
        <v>523376936</v>
      </c>
    </row>
    <row r="14" spans="1:17" ht="19.5" x14ac:dyDescent="0.5">
      <c r="A14" s="3" t="s">
        <v>76</v>
      </c>
      <c r="B14" s="11"/>
      <c r="C14" s="12" t="s">
        <v>194</v>
      </c>
      <c r="D14" s="12"/>
      <c r="E14" s="12">
        <v>628898151</v>
      </c>
      <c r="F14" s="12"/>
      <c r="G14" s="46" t="s">
        <v>194</v>
      </c>
      <c r="H14" s="12"/>
      <c r="I14" s="12">
        <v>628898151</v>
      </c>
      <c r="J14" s="12"/>
      <c r="K14" s="12" t="s">
        <v>194</v>
      </c>
      <c r="L14" s="12"/>
      <c r="M14" s="12">
        <v>2878934678</v>
      </c>
      <c r="N14" s="12"/>
      <c r="O14" s="46" t="s">
        <v>194</v>
      </c>
      <c r="P14" s="12"/>
      <c r="Q14" s="12">
        <v>2878934678</v>
      </c>
    </row>
    <row r="15" spans="1:17" ht="19.5" x14ac:dyDescent="0.5">
      <c r="A15" s="3" t="s">
        <v>88</v>
      </c>
      <c r="B15" s="11"/>
      <c r="C15" s="12" t="s">
        <v>194</v>
      </c>
      <c r="D15" s="12"/>
      <c r="E15" s="12">
        <v>1851846297</v>
      </c>
      <c r="F15" s="12"/>
      <c r="G15" s="46" t="s">
        <v>194</v>
      </c>
      <c r="H15" s="12"/>
      <c r="I15" s="12">
        <v>1851846297</v>
      </c>
      <c r="J15" s="12"/>
      <c r="K15" s="12" t="s">
        <v>194</v>
      </c>
      <c r="L15" s="12"/>
      <c r="M15" s="12">
        <v>7287911258</v>
      </c>
      <c r="N15" s="12"/>
      <c r="O15" s="46" t="s">
        <v>194</v>
      </c>
      <c r="P15" s="12"/>
      <c r="Q15" s="12">
        <v>7287911258</v>
      </c>
    </row>
    <row r="16" spans="1:17" ht="20.25" thickBot="1" x14ac:dyDescent="0.55000000000000004">
      <c r="A16" s="49"/>
      <c r="B16" s="11"/>
      <c r="C16" s="34">
        <f>SUM(C9:C15)</f>
        <v>77740078166</v>
      </c>
      <c r="D16" s="34">
        <f t="shared" ref="D16:E16" si="0">SUM(D9:D15)</f>
        <v>0</v>
      </c>
      <c r="E16" s="34">
        <f t="shared" si="0"/>
        <v>42254866582</v>
      </c>
      <c r="F16" s="34"/>
      <c r="G16" s="34" t="s">
        <v>194</v>
      </c>
      <c r="H16" s="34"/>
      <c r="I16" s="34">
        <f>SUM(I9:I15)</f>
        <v>119994944748</v>
      </c>
      <c r="J16" s="34">
        <f t="shared" ref="J16:P16" si="1">SUM(J9:J15)</f>
        <v>0</v>
      </c>
      <c r="K16" s="84">
        <f>SUM(K8:K15)</f>
        <v>230425700804</v>
      </c>
      <c r="L16" s="34">
        <f t="shared" si="1"/>
        <v>0</v>
      </c>
      <c r="M16" s="34">
        <f t="shared" si="1"/>
        <v>71785565342</v>
      </c>
      <c r="N16" s="34">
        <f t="shared" si="1"/>
        <v>0</v>
      </c>
      <c r="O16" s="84">
        <f>SUM(O8:O15)</f>
        <v>-21346054185</v>
      </c>
      <c r="P16" s="34">
        <f t="shared" si="1"/>
        <v>0</v>
      </c>
      <c r="Q16" s="84">
        <f>SUM(Q8:Q15)</f>
        <v>280865211961</v>
      </c>
    </row>
    <row r="17" spans="3:17" ht="19.5" thickTop="1" x14ac:dyDescent="0.4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3:17" x14ac:dyDescent="0.45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</sheetData>
  <sheetProtection algorithmName="SHA-512" hashValue="eTX5e4tMjfvfjD0iHt6NbsG59vCq57nZVA6b2LOi9E6AzV9SPKQAINJO5k8MjSwZward94LiLGeDVXY4bTrYig==" saltValue="H+V0vpzE8ZxGRZLv+ZMGHw==" spinCount="100000" sheet="1" objects="1" scenarios="1" selectLockedCells="1" autoFilter="0" selectUnlockedCells="1"/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L25"/>
  <sheetViews>
    <sheetView rightToLeft="1" view="pageBreakPreview" zoomScale="95" zoomScaleNormal="100" zoomScaleSheetLayoutView="95" workbookViewId="0">
      <selection activeCell="S20" sqref="R20:S20"/>
    </sheetView>
  </sheetViews>
  <sheetFormatPr defaultRowHeight="18.75" x14ac:dyDescent="0.45"/>
  <cols>
    <col min="1" max="1" width="24.85546875" style="7" customWidth="1"/>
    <col min="2" max="2" width="1" style="1" customWidth="1"/>
    <col min="3" max="3" width="21.140625" style="1" customWidth="1"/>
    <col min="4" max="4" width="0.42578125" style="1" customWidth="1"/>
    <col min="5" max="5" width="15.85546875" style="1" customWidth="1"/>
    <col min="6" max="6" width="0.7109375" style="1" customWidth="1"/>
    <col min="7" max="7" width="13.140625" style="1" customWidth="1"/>
    <col min="8" max="8" width="1" style="1" customWidth="1"/>
    <col min="9" max="9" width="18.28515625" style="1" customWidth="1"/>
    <col min="10" max="10" width="0.85546875" style="1" customWidth="1"/>
    <col min="11" max="11" width="13.42578125" style="1" customWidth="1"/>
    <col min="12" max="12" width="1" style="1" customWidth="1"/>
    <col min="13" max="16384" width="9.140625" style="1"/>
  </cols>
  <sheetData>
    <row r="2" spans="1:12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21" x14ac:dyDescent="0.45">
      <c r="A3" s="92" t="s">
        <v>149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ht="21" x14ac:dyDescent="0.4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2" x14ac:dyDescent="0.45">
      <c r="A5" s="4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9.5" x14ac:dyDescent="0.45">
      <c r="A6" s="91" t="s">
        <v>182</v>
      </c>
      <c r="B6" s="91" t="s">
        <v>182</v>
      </c>
      <c r="C6" s="91" t="s">
        <v>182</v>
      </c>
      <c r="D6" s="21"/>
      <c r="E6" s="91" t="s">
        <v>151</v>
      </c>
      <c r="F6" s="91" t="s">
        <v>151</v>
      </c>
      <c r="G6" s="91" t="s">
        <v>151</v>
      </c>
      <c r="H6" s="11"/>
      <c r="I6" s="91" t="s">
        <v>152</v>
      </c>
      <c r="J6" s="91" t="s">
        <v>152</v>
      </c>
      <c r="K6" s="91" t="s">
        <v>152</v>
      </c>
      <c r="L6" s="11"/>
    </row>
    <row r="7" spans="1:12" s="26" customFormat="1" ht="39" x14ac:dyDescent="0.45">
      <c r="A7" s="31" t="s">
        <v>183</v>
      </c>
      <c r="B7" s="29"/>
      <c r="C7" s="31" t="s">
        <v>100</v>
      </c>
      <c r="D7" s="29"/>
      <c r="E7" s="31" t="s">
        <v>184</v>
      </c>
      <c r="F7" s="29"/>
      <c r="G7" s="85" t="s">
        <v>185</v>
      </c>
      <c r="H7" s="29"/>
      <c r="I7" s="31" t="s">
        <v>184</v>
      </c>
      <c r="J7" s="30"/>
      <c r="K7" s="85" t="s">
        <v>185</v>
      </c>
      <c r="L7" s="29"/>
    </row>
    <row r="8" spans="1:12" ht="19.5" x14ac:dyDescent="0.5">
      <c r="A8" s="19" t="s">
        <v>106</v>
      </c>
      <c r="B8" s="11"/>
      <c r="C8" s="24" t="s">
        <v>107</v>
      </c>
      <c r="D8" s="11"/>
      <c r="E8" s="23">
        <v>822452</v>
      </c>
      <c r="F8" s="11"/>
      <c r="G8" s="86">
        <f>E8/$E$23</f>
        <v>2.343289853649437E-5</v>
      </c>
      <c r="H8" s="11"/>
      <c r="I8" s="23">
        <v>2339299</v>
      </c>
      <c r="J8" s="11"/>
      <c r="K8" s="86">
        <f>I8/$I$23</f>
        <v>1.904188076895223E-5</v>
      </c>
      <c r="L8" s="11"/>
    </row>
    <row r="9" spans="1:12" s="20" customFormat="1" ht="19.5" x14ac:dyDescent="0.5">
      <c r="A9" s="19" t="s">
        <v>113</v>
      </c>
      <c r="B9" s="24"/>
      <c r="C9" s="24" t="s">
        <v>114</v>
      </c>
      <c r="D9" s="24"/>
      <c r="E9" s="23">
        <v>9852291</v>
      </c>
      <c r="F9" s="24"/>
      <c r="G9" s="86">
        <f t="shared" ref="G9:G22" si="0">E9/$E$23</f>
        <v>2.8070663741472656E-4</v>
      </c>
      <c r="H9" s="24"/>
      <c r="I9" s="23">
        <v>33964643</v>
      </c>
      <c r="J9" s="24"/>
      <c r="K9" s="86">
        <f t="shared" ref="K9:K22" si="1">I9/$I$23</f>
        <v>2.7647200394905825E-4</v>
      </c>
      <c r="L9" s="24"/>
    </row>
    <row r="10" spans="1:12" ht="19.5" x14ac:dyDescent="0.5">
      <c r="A10" s="3" t="s">
        <v>116</v>
      </c>
      <c r="B10" s="11"/>
      <c r="C10" s="11" t="s">
        <v>117</v>
      </c>
      <c r="D10" s="11"/>
      <c r="E10" s="50">
        <v>36208</v>
      </c>
      <c r="F10" s="11"/>
      <c r="G10" s="86">
        <f t="shared" si="0"/>
        <v>1.0316205568341839E-6</v>
      </c>
      <c r="H10" s="11"/>
      <c r="I10" s="50">
        <v>139950</v>
      </c>
      <c r="J10" s="11"/>
      <c r="K10" s="86">
        <f t="shared" si="1"/>
        <v>1.1391922168200238E-6</v>
      </c>
      <c r="L10" s="11"/>
    </row>
    <row r="11" spans="1:12" ht="19.5" x14ac:dyDescent="0.5">
      <c r="A11" s="3" t="s">
        <v>119</v>
      </c>
      <c r="B11" s="11"/>
      <c r="C11" s="11" t="s">
        <v>120</v>
      </c>
      <c r="D11" s="11"/>
      <c r="E11" s="50">
        <v>45659</v>
      </c>
      <c r="F11" s="11"/>
      <c r="G11" s="86">
        <f t="shared" si="0"/>
        <v>1.3008938081222934E-6</v>
      </c>
      <c r="H11" s="11"/>
      <c r="I11" s="50">
        <v>180226</v>
      </c>
      <c r="J11" s="11"/>
      <c r="K11" s="86">
        <f t="shared" si="1"/>
        <v>1.4670386314298363E-6</v>
      </c>
      <c r="L11" s="11"/>
    </row>
    <row r="12" spans="1:12" ht="19.5" x14ac:dyDescent="0.5">
      <c r="A12" s="3" t="s">
        <v>122</v>
      </c>
      <c r="B12" s="11"/>
      <c r="C12" s="11" t="s">
        <v>123</v>
      </c>
      <c r="D12" s="11"/>
      <c r="E12" s="50">
        <v>44814</v>
      </c>
      <c r="F12" s="11"/>
      <c r="G12" s="86">
        <f t="shared" si="0"/>
        <v>1.2768184830415133E-6</v>
      </c>
      <c r="H12" s="11"/>
      <c r="I12" s="50">
        <v>172810</v>
      </c>
      <c r="J12" s="11"/>
      <c r="K12" s="86">
        <f t="shared" si="1"/>
        <v>1.4066724329308204E-6</v>
      </c>
      <c r="L12" s="11"/>
    </row>
    <row r="13" spans="1:12" ht="19.5" x14ac:dyDescent="0.5">
      <c r="A13" s="3" t="s">
        <v>128</v>
      </c>
      <c r="B13" s="11"/>
      <c r="C13" s="11" t="s">
        <v>129</v>
      </c>
      <c r="D13" s="11"/>
      <c r="E13" s="50">
        <v>30859</v>
      </c>
      <c r="F13" s="11"/>
      <c r="G13" s="86">
        <f t="shared" si="0"/>
        <v>8.7921947534650022E-7</v>
      </c>
      <c r="H13" s="11"/>
      <c r="I13" s="50">
        <v>67661</v>
      </c>
      <c r="J13" s="11"/>
      <c r="K13" s="86">
        <f t="shared" si="1"/>
        <v>5.5076016135948289E-7</v>
      </c>
      <c r="L13" s="11"/>
    </row>
    <row r="14" spans="1:12" ht="19.5" x14ac:dyDescent="0.5">
      <c r="A14" s="3" t="s">
        <v>131</v>
      </c>
      <c r="B14" s="11"/>
      <c r="C14" s="11" t="s">
        <v>132</v>
      </c>
      <c r="D14" s="11"/>
      <c r="E14" s="50">
        <v>47458</v>
      </c>
      <c r="F14" s="11"/>
      <c r="G14" s="86">
        <f t="shared" si="0"/>
        <v>1.3521500327617295E-6</v>
      </c>
      <c r="H14" s="11"/>
      <c r="I14" s="50">
        <v>187062</v>
      </c>
      <c r="J14" s="11"/>
      <c r="K14" s="86">
        <f t="shared" si="1"/>
        <v>1.5226836331746144E-6</v>
      </c>
      <c r="L14" s="11"/>
    </row>
    <row r="15" spans="1:12" ht="19.5" x14ac:dyDescent="0.5">
      <c r="A15" s="3" t="s">
        <v>160</v>
      </c>
      <c r="B15" s="11"/>
      <c r="C15" s="11" t="s">
        <v>186</v>
      </c>
      <c r="D15" s="11"/>
      <c r="E15" s="50" t="s">
        <v>194</v>
      </c>
      <c r="F15" s="11"/>
      <c r="G15" s="87" t="s">
        <v>194</v>
      </c>
      <c r="H15" s="11"/>
      <c r="I15" s="50">
        <v>3613150761</v>
      </c>
      <c r="J15" s="11"/>
      <c r="K15" s="86">
        <f t="shared" si="1"/>
        <v>2.9411026974837769E-2</v>
      </c>
      <c r="L15" s="11"/>
    </row>
    <row r="16" spans="1:12" ht="19.5" x14ac:dyDescent="0.5">
      <c r="A16" s="3" t="s">
        <v>137</v>
      </c>
      <c r="B16" s="11"/>
      <c r="C16" s="11" t="s">
        <v>187</v>
      </c>
      <c r="D16" s="11"/>
      <c r="E16" s="50" t="s">
        <v>194</v>
      </c>
      <c r="F16" s="11"/>
      <c r="G16" s="87" t="s">
        <v>194</v>
      </c>
      <c r="H16" s="11"/>
      <c r="I16" s="50">
        <v>10034712072</v>
      </c>
      <c r="J16" s="11"/>
      <c r="K16" s="86">
        <f t="shared" si="1"/>
        <v>8.1682500110413239E-2</v>
      </c>
      <c r="L16" s="11"/>
    </row>
    <row r="17" spans="1:12" ht="19.5" x14ac:dyDescent="0.5">
      <c r="A17" s="3" t="s">
        <v>128</v>
      </c>
      <c r="B17" s="11"/>
      <c r="C17" s="11" t="s">
        <v>134</v>
      </c>
      <c r="D17" s="11"/>
      <c r="E17" s="50">
        <v>4484383554</v>
      </c>
      <c r="F17" s="11"/>
      <c r="G17" s="86">
        <f t="shared" si="0"/>
        <v>0.12776685425970882</v>
      </c>
      <c r="H17" s="11"/>
      <c r="I17" s="50">
        <v>18055734943</v>
      </c>
      <c r="J17" s="11"/>
      <c r="K17" s="86">
        <f t="shared" si="1"/>
        <v>0.1469735813935758</v>
      </c>
      <c r="L17" s="11"/>
    </row>
    <row r="18" spans="1:12" ht="19.5" x14ac:dyDescent="0.5">
      <c r="A18" s="3" t="s">
        <v>137</v>
      </c>
      <c r="B18" s="11"/>
      <c r="C18" s="11" t="s">
        <v>138</v>
      </c>
      <c r="D18" s="11"/>
      <c r="E18" s="50">
        <v>12945643816</v>
      </c>
      <c r="F18" s="11"/>
      <c r="G18" s="86">
        <f t="shared" si="0"/>
        <v>0.36884092692330228</v>
      </c>
      <c r="H18" s="11"/>
      <c r="I18" s="50">
        <v>53033862952</v>
      </c>
      <c r="J18" s="11"/>
      <c r="K18" s="86">
        <f t="shared" si="1"/>
        <v>0.43169534764428874</v>
      </c>
      <c r="L18" s="11"/>
    </row>
    <row r="19" spans="1:12" ht="19.5" x14ac:dyDescent="0.5">
      <c r="A19" s="3" t="s">
        <v>128</v>
      </c>
      <c r="B19" s="11"/>
      <c r="C19" s="11" t="s">
        <v>140</v>
      </c>
      <c r="D19" s="11"/>
      <c r="E19" s="50">
        <v>5605479427</v>
      </c>
      <c r="F19" s="11"/>
      <c r="G19" s="86">
        <f t="shared" si="0"/>
        <v>0.15970856738301761</v>
      </c>
      <c r="H19" s="11"/>
      <c r="I19" s="50">
        <v>22060273874</v>
      </c>
      <c r="J19" s="11"/>
      <c r="K19" s="86">
        <f t="shared" si="1"/>
        <v>0.17957050588195009</v>
      </c>
      <c r="L19" s="11"/>
    </row>
    <row r="20" spans="1:12" ht="19.5" x14ac:dyDescent="0.5">
      <c r="A20" s="3" t="s">
        <v>141</v>
      </c>
      <c r="B20" s="11"/>
      <c r="C20" s="11" t="s">
        <v>142</v>
      </c>
      <c r="D20" s="11"/>
      <c r="E20" s="50">
        <v>8807</v>
      </c>
      <c r="F20" s="11"/>
      <c r="G20" s="86">
        <f t="shared" si="0"/>
        <v>2.5092471951056832E-7</v>
      </c>
      <c r="H20" s="11"/>
      <c r="I20" s="50">
        <v>23843</v>
      </c>
      <c r="J20" s="11"/>
      <c r="K20" s="86">
        <f t="shared" si="1"/>
        <v>1.9408188657120277E-7</v>
      </c>
      <c r="L20" s="11"/>
    </row>
    <row r="21" spans="1:12" ht="19.5" x14ac:dyDescent="0.5">
      <c r="A21" s="3" t="s">
        <v>144</v>
      </c>
      <c r="B21" s="11"/>
      <c r="C21" s="11" t="s">
        <v>145</v>
      </c>
      <c r="D21" s="11"/>
      <c r="E21" s="50">
        <v>8296109578</v>
      </c>
      <c r="F21" s="11"/>
      <c r="G21" s="86">
        <f t="shared" si="0"/>
        <v>0.23636868046878498</v>
      </c>
      <c r="H21" s="11"/>
      <c r="I21" s="50">
        <v>11775123272</v>
      </c>
      <c r="J21" s="11"/>
      <c r="K21" s="86">
        <f t="shared" si="1"/>
        <v>9.5849437538826229E-2</v>
      </c>
      <c r="L21" s="11"/>
    </row>
    <row r="22" spans="1:12" ht="19.5" x14ac:dyDescent="0.5">
      <c r="A22" s="3" t="s">
        <v>144</v>
      </c>
      <c r="B22" s="11"/>
      <c r="C22" s="11" t="s">
        <v>147</v>
      </c>
      <c r="D22" s="11"/>
      <c r="E22" s="50">
        <v>3755671204</v>
      </c>
      <c r="F22" s="11"/>
      <c r="G22" s="86">
        <f t="shared" si="0"/>
        <v>0.10700473980215947</v>
      </c>
      <c r="H22" s="11"/>
      <c r="I22" s="50">
        <v>4240273940</v>
      </c>
      <c r="J22" s="11"/>
      <c r="K22" s="86">
        <f t="shared" si="1"/>
        <v>3.4515806142427843E-2</v>
      </c>
      <c r="L22" s="11"/>
    </row>
    <row r="23" spans="1:12" ht="20.25" thickBot="1" x14ac:dyDescent="0.55000000000000004">
      <c r="A23" s="49"/>
      <c r="B23" s="11"/>
      <c r="C23" s="11"/>
      <c r="D23" s="11"/>
      <c r="E23" s="53">
        <f>SUM(E8:E22)</f>
        <v>35098176127</v>
      </c>
      <c r="F23" s="53">
        <f t="shared" ref="F23:L23" si="2">SUM(F8:F22)</f>
        <v>0</v>
      </c>
      <c r="G23" s="88">
        <f>SUM(G17:G22)</f>
        <v>0.99969001976169269</v>
      </c>
      <c r="H23" s="53">
        <f t="shared" si="2"/>
        <v>0</v>
      </c>
      <c r="I23" s="53">
        <f t="shared" si="2"/>
        <v>122850207308</v>
      </c>
      <c r="J23" s="53">
        <f t="shared" si="2"/>
        <v>0</v>
      </c>
      <c r="K23" s="88">
        <f>SUM(K8:K22)</f>
        <v>1</v>
      </c>
      <c r="L23" s="53">
        <f t="shared" si="2"/>
        <v>0</v>
      </c>
    </row>
    <row r="24" spans="1:12" ht="19.5" thickTop="1" x14ac:dyDescent="0.45">
      <c r="G24" s="80"/>
    </row>
    <row r="25" spans="1:12" x14ac:dyDescent="0.45">
      <c r="G25" s="80"/>
    </row>
  </sheetData>
  <sheetProtection algorithmName="SHA-512" hashValue="NG92pKYxOarNQqZZ5rzzWwmgoFurRWkekbkcnwkrr33SST4N2VloPt7W+WtBkmTssgQ7hWy/UnZLqHLhrICAgQ==" saltValue="AZh+pIy+ZUaMtjLbzMDBrw==" spinCount="100000" sheet="1" objects="1" scenarios="1" selectLockedCells="1" autoFilter="0" selectUnlockedCells="1"/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12"/>
  <sheetViews>
    <sheetView rightToLeft="1" tabSelected="1" view="pageBreakPreview" topLeftCell="A10" zoomScaleNormal="100" zoomScaleSheetLayoutView="100" workbookViewId="0">
      <selection activeCell="Q39" sqref="Q38:Q39"/>
    </sheetView>
  </sheetViews>
  <sheetFormatPr defaultRowHeight="18.75" x14ac:dyDescent="0.45"/>
  <cols>
    <col min="1" max="1" width="32.7109375" style="7" customWidth="1"/>
    <col min="2" max="2" width="1" style="1" customWidth="1"/>
    <col min="3" max="3" width="12.5703125" style="1" customWidth="1"/>
    <col min="4" max="4" width="0.7109375" style="1" customWidth="1"/>
    <col min="5" max="5" width="16.5703125" style="1" customWidth="1"/>
    <col min="6" max="6" width="0.85546875" style="1" customWidth="1"/>
    <col min="7" max="16384" width="9.140625" style="1"/>
  </cols>
  <sheetData>
    <row r="2" spans="1:5" ht="21" x14ac:dyDescent="0.45">
      <c r="A2" s="92" t="s">
        <v>0</v>
      </c>
      <c r="B2" s="92" t="s">
        <v>0</v>
      </c>
      <c r="C2" s="92" t="s">
        <v>0</v>
      </c>
      <c r="D2" s="92" t="s">
        <v>0</v>
      </c>
      <c r="E2" s="92"/>
    </row>
    <row r="3" spans="1:5" ht="21" x14ac:dyDescent="0.45">
      <c r="A3" s="92" t="s">
        <v>149</v>
      </c>
      <c r="B3" s="92" t="s">
        <v>149</v>
      </c>
      <c r="C3" s="92" t="s">
        <v>149</v>
      </c>
      <c r="D3" s="92" t="s">
        <v>149</v>
      </c>
      <c r="E3" s="92"/>
    </row>
    <row r="4" spans="1:5" ht="21" x14ac:dyDescent="0.45">
      <c r="A4" s="92" t="s">
        <v>2</v>
      </c>
      <c r="B4" s="92" t="s">
        <v>2</v>
      </c>
      <c r="C4" s="92" t="s">
        <v>2</v>
      </c>
      <c r="D4" s="92" t="s">
        <v>2</v>
      </c>
      <c r="E4" s="92"/>
    </row>
    <row r="6" spans="1:5" ht="19.5" x14ac:dyDescent="0.45">
      <c r="A6" s="90" t="s">
        <v>188</v>
      </c>
      <c r="B6" s="11"/>
      <c r="C6" s="10" t="s">
        <v>151</v>
      </c>
      <c r="D6" s="21"/>
      <c r="E6" s="10" t="s">
        <v>6</v>
      </c>
    </row>
    <row r="7" spans="1:5" ht="19.5" x14ac:dyDescent="0.45">
      <c r="A7" s="90" t="s">
        <v>188</v>
      </c>
      <c r="B7" s="11"/>
      <c r="C7" s="8" t="s">
        <v>103</v>
      </c>
      <c r="D7" s="11"/>
      <c r="E7" s="8" t="s">
        <v>103</v>
      </c>
    </row>
    <row r="8" spans="1:5" ht="19.5" x14ac:dyDescent="0.5">
      <c r="A8" s="19" t="s">
        <v>188</v>
      </c>
      <c r="B8" s="11"/>
      <c r="C8" s="23">
        <v>732307</v>
      </c>
      <c r="D8" s="11"/>
      <c r="E8" s="23">
        <v>89619087</v>
      </c>
    </row>
    <row r="9" spans="1:5" s="20" customFormat="1" ht="19.5" x14ac:dyDescent="0.5">
      <c r="A9" s="19" t="s">
        <v>189</v>
      </c>
      <c r="B9" s="24"/>
      <c r="C9" s="23" t="s">
        <v>194</v>
      </c>
      <c r="D9" s="24"/>
      <c r="E9" s="23">
        <v>68714073</v>
      </c>
    </row>
    <row r="10" spans="1:5" ht="19.5" x14ac:dyDescent="0.5">
      <c r="A10" s="3" t="s">
        <v>190</v>
      </c>
      <c r="B10" s="11"/>
      <c r="C10" s="50" t="s">
        <v>194</v>
      </c>
      <c r="D10" s="11"/>
      <c r="E10" s="50">
        <v>-12626508</v>
      </c>
    </row>
    <row r="11" spans="1:5" ht="20.25" thickBot="1" x14ac:dyDescent="0.55000000000000004">
      <c r="A11" s="3" t="s">
        <v>58</v>
      </c>
      <c r="B11" s="11"/>
      <c r="C11" s="53">
        <v>732307</v>
      </c>
      <c r="D11" s="9"/>
      <c r="E11" s="53">
        <v>145706652</v>
      </c>
    </row>
    <row r="12" spans="1:5" ht="19.5" thickTop="1" x14ac:dyDescent="0.45"/>
  </sheetData>
  <sheetProtection algorithmName="SHA-512" hashValue="uvQw4sB8z9/DEFYfYpDTe3ceoMv7YNG2nw74HTu580kd0wFt7INBHHkNu2wa8uXCR+5p+uUbJ1aKEvJ4+GSl8g==" saltValue="sbpOunE3YUeTB/tjWp57Qg==" spinCount="100000" sheet="1" objects="1" scenarios="1" selectLockedCells="1" autoFilter="0" selectUnlockedCells="1"/>
  <mergeCells count="4">
    <mergeCell ref="A6:A7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11"/>
  <sheetViews>
    <sheetView rightToLeft="1" view="pageBreakPreview" zoomScale="96" zoomScaleNormal="100" zoomScaleSheetLayoutView="96" workbookViewId="0">
      <selection activeCell="C7" sqref="C7:C10"/>
    </sheetView>
  </sheetViews>
  <sheetFormatPr defaultRowHeight="18.75" x14ac:dyDescent="0.45"/>
  <cols>
    <col min="1" max="1" width="22.42578125" style="7" customWidth="1"/>
    <col min="2" max="2" width="1" style="1" customWidth="1"/>
    <col min="3" max="3" width="16.7109375" style="1" customWidth="1"/>
    <col min="4" max="4" width="0.85546875" style="1" customWidth="1"/>
    <col min="5" max="5" width="10.42578125" style="1" customWidth="1"/>
    <col min="6" max="6" width="0.28515625" style="1" customWidth="1"/>
    <col min="7" max="7" width="10.7109375" style="1" customWidth="1"/>
    <col min="8" max="8" width="0.7109375" style="1" customWidth="1"/>
    <col min="9" max="16384" width="9.140625" style="1"/>
  </cols>
  <sheetData>
    <row r="2" spans="1:10" ht="21" x14ac:dyDescent="0.45">
      <c r="A2" s="92" t="s">
        <v>0</v>
      </c>
      <c r="B2" s="92" t="s">
        <v>0</v>
      </c>
      <c r="C2" s="92" t="s">
        <v>0</v>
      </c>
      <c r="D2" s="92" t="s">
        <v>0</v>
      </c>
      <c r="E2" s="92" t="s">
        <v>0</v>
      </c>
      <c r="F2" s="92"/>
      <c r="G2" s="92"/>
    </row>
    <row r="3" spans="1:10" ht="21" x14ac:dyDescent="0.45">
      <c r="A3" s="92" t="s">
        <v>149</v>
      </c>
      <c r="B3" s="92" t="s">
        <v>149</v>
      </c>
      <c r="C3" s="92" t="s">
        <v>149</v>
      </c>
      <c r="D3" s="92" t="s">
        <v>149</v>
      </c>
      <c r="E3" s="92" t="s">
        <v>149</v>
      </c>
      <c r="F3" s="92"/>
      <c r="G3" s="92"/>
    </row>
    <row r="4" spans="1:10" ht="21" x14ac:dyDescent="0.45">
      <c r="A4" s="92" t="s">
        <v>2</v>
      </c>
      <c r="B4" s="92" t="s">
        <v>2</v>
      </c>
      <c r="C4" s="92" t="s">
        <v>2</v>
      </c>
      <c r="D4" s="92" t="s">
        <v>2</v>
      </c>
      <c r="E4" s="92" t="s">
        <v>2</v>
      </c>
      <c r="F4" s="92"/>
      <c r="G4" s="92"/>
    </row>
    <row r="5" spans="1:10" x14ac:dyDescent="0.45">
      <c r="A5" s="49"/>
      <c r="B5" s="11"/>
      <c r="C5" s="11"/>
      <c r="D5" s="11"/>
      <c r="E5" s="11"/>
      <c r="F5" s="11"/>
      <c r="G5" s="11"/>
    </row>
    <row r="6" spans="1:10" s="26" customFormat="1" ht="58.5" x14ac:dyDescent="0.45">
      <c r="A6" s="31" t="s">
        <v>153</v>
      </c>
      <c r="B6" s="29"/>
      <c r="C6" s="31" t="s">
        <v>103</v>
      </c>
      <c r="D6" s="83"/>
      <c r="E6" s="31" t="s">
        <v>179</v>
      </c>
      <c r="F6" s="83"/>
      <c r="G6" s="31" t="s">
        <v>13</v>
      </c>
    </row>
    <row r="7" spans="1:10" ht="19.5" x14ac:dyDescent="0.5">
      <c r="A7" s="19" t="s">
        <v>191</v>
      </c>
      <c r="B7" s="11"/>
      <c r="C7" s="23">
        <v>-51856343208</v>
      </c>
      <c r="D7" s="11"/>
      <c r="E7" s="47">
        <v>-2.0799999999999999E-2</v>
      </c>
      <c r="F7" s="11"/>
      <c r="G7" s="14">
        <v>-8.0000000000000002E-3</v>
      </c>
      <c r="I7" s="1">
        <f>C7/C10</f>
        <v>-0.5023049380257445</v>
      </c>
    </row>
    <row r="8" spans="1:10" ht="19.5" x14ac:dyDescent="0.5">
      <c r="A8" s="19" t="s">
        <v>192</v>
      </c>
      <c r="B8" s="11"/>
      <c r="C8" s="23">
        <v>119994944748</v>
      </c>
      <c r="D8" s="11"/>
      <c r="E8" s="47">
        <v>1.2091000000000001</v>
      </c>
      <c r="F8" s="11"/>
      <c r="G8" s="14">
        <v>1.84E-2</v>
      </c>
      <c r="I8" s="1">
        <f>C8/C8</f>
        <v>1</v>
      </c>
    </row>
    <row r="9" spans="1:10" s="20" customFormat="1" ht="19.5" x14ac:dyDescent="0.5">
      <c r="A9" s="19" t="s">
        <v>193</v>
      </c>
      <c r="B9" s="24"/>
      <c r="C9" s="23">
        <v>35098176127</v>
      </c>
      <c r="D9" s="24"/>
      <c r="E9" s="47">
        <v>0.35370000000000001</v>
      </c>
      <c r="F9" s="24"/>
      <c r="G9" s="47">
        <v>5.4000000000000003E-3</v>
      </c>
      <c r="I9" s="1">
        <f>C9/C10</f>
        <v>0.33997744718662654</v>
      </c>
      <c r="J9" s="81"/>
    </row>
    <row r="10" spans="1:10" ht="20.25" thickBot="1" x14ac:dyDescent="0.55000000000000004">
      <c r="A10" s="49"/>
      <c r="B10" s="11"/>
      <c r="C10" s="53">
        <f>SUM(C7:C9)</f>
        <v>103236777667</v>
      </c>
      <c r="D10" s="53">
        <f t="shared" ref="D10:G10" si="0">SUM(D7:D9)</f>
        <v>0</v>
      </c>
      <c r="E10" s="35">
        <f t="shared" si="0"/>
        <v>1.5420000000000003</v>
      </c>
      <c r="F10" s="53">
        <f t="shared" si="0"/>
        <v>0</v>
      </c>
      <c r="G10" s="35">
        <f t="shared" si="0"/>
        <v>1.5800000000000002E-2</v>
      </c>
    </row>
    <row r="11" spans="1:10" ht="19.5" thickTop="1" x14ac:dyDescent="0.45">
      <c r="E11" s="82"/>
    </row>
  </sheetData>
  <sheetProtection algorithmName="SHA-512" hashValue="r+PTQ968jH4AJtfCTrxTlcd+8fySJ2qmsk71bcrLraOZiRU/fHNVby8f2LKnNCtTYObMqqrp6/YtwlTRtS2csw==" saltValue="fEMJ0k1trOA9+DBiLNGkjg==" spinCount="100000" sheet="1" objects="1" scenarios="1" selectLockedCells="1" autoFilter="0" selectUnlockedCells="1"/>
  <mergeCells count="3"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"/>
  <sheetViews>
    <sheetView rightToLeft="1" view="pageBreakPreview" zoomScale="87" zoomScaleNormal="100" zoomScaleSheetLayoutView="87" workbookViewId="0">
      <selection activeCell="V25" sqref="V25"/>
    </sheetView>
  </sheetViews>
  <sheetFormatPr defaultRowHeight="18.75" x14ac:dyDescent="0.45"/>
  <cols>
    <col min="1" max="1" width="26.5703125" style="7" customWidth="1"/>
    <col min="2" max="2" width="1" style="1" customWidth="1"/>
    <col min="3" max="3" width="9.140625" style="1" bestFit="1" customWidth="1"/>
    <col min="4" max="4" width="1" style="1" customWidth="1"/>
    <col min="5" max="5" width="14.28515625" style="1" customWidth="1"/>
    <col min="6" max="6" width="0.7109375" style="1" customWidth="1"/>
    <col min="7" max="7" width="14.28515625" style="1" customWidth="1"/>
    <col min="8" max="8" width="0.7109375" style="1" customWidth="1"/>
    <col min="9" max="9" width="20.42578125" style="1" customWidth="1"/>
    <col min="10" max="10" width="0.85546875" style="1" customWidth="1"/>
    <col min="11" max="11" width="10.28515625" style="1" customWidth="1"/>
    <col min="12" max="12" width="1" style="1" customWidth="1"/>
    <col min="13" max="13" width="15.140625" style="1" customWidth="1"/>
    <col min="14" max="14" width="1" style="1" customWidth="1"/>
    <col min="15" max="15" width="15.42578125" style="1" customWidth="1"/>
    <col min="16" max="16" width="0.7109375" style="1" customWidth="1"/>
    <col min="17" max="17" width="20.42578125" style="1" customWidth="1"/>
    <col min="18" max="18" width="0.85546875" style="1" customWidth="1"/>
    <col min="19" max="16384" width="9.140625" style="1"/>
  </cols>
  <sheetData>
    <row r="2" spans="1:17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21" x14ac:dyDescent="0.45">
      <c r="A3" s="92" t="s">
        <v>149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21" x14ac:dyDescent="0.4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7" x14ac:dyDescent="0.45">
      <c r="A5" s="5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9.5" x14ac:dyDescent="0.45">
      <c r="A6" s="90" t="s">
        <v>3</v>
      </c>
      <c r="B6" s="11"/>
      <c r="C6" s="91" t="s">
        <v>151</v>
      </c>
      <c r="D6" s="91" t="s">
        <v>151</v>
      </c>
      <c r="E6" s="91" t="s">
        <v>151</v>
      </c>
      <c r="F6" s="91" t="s">
        <v>151</v>
      </c>
      <c r="G6" s="91" t="s">
        <v>151</v>
      </c>
      <c r="H6" s="95" t="s">
        <v>151</v>
      </c>
      <c r="I6" s="91" t="s">
        <v>151</v>
      </c>
      <c r="J6" s="21"/>
      <c r="K6" s="91" t="s">
        <v>152</v>
      </c>
      <c r="L6" s="91" t="s">
        <v>152</v>
      </c>
      <c r="M6" s="91" t="s">
        <v>152</v>
      </c>
      <c r="N6" s="91" t="s">
        <v>152</v>
      </c>
      <c r="O6" s="91" t="s">
        <v>152</v>
      </c>
      <c r="P6" s="91" t="s">
        <v>152</v>
      </c>
      <c r="Q6" s="91" t="s">
        <v>152</v>
      </c>
    </row>
    <row r="7" spans="1:17" ht="32.25" customHeight="1" x14ac:dyDescent="0.45">
      <c r="A7" s="91" t="s">
        <v>3</v>
      </c>
      <c r="B7" s="11"/>
      <c r="C7" s="10" t="s">
        <v>7</v>
      </c>
      <c r="D7" s="11"/>
      <c r="E7" s="10" t="s">
        <v>172</v>
      </c>
      <c r="F7" s="11"/>
      <c r="G7" s="10" t="s">
        <v>173</v>
      </c>
      <c r="H7" s="11"/>
      <c r="I7" s="10" t="s">
        <v>175</v>
      </c>
      <c r="J7" s="21"/>
      <c r="K7" s="10" t="s">
        <v>7</v>
      </c>
      <c r="L7" s="11"/>
      <c r="M7" s="10" t="s">
        <v>172</v>
      </c>
      <c r="N7" s="21"/>
      <c r="O7" s="10" t="s">
        <v>173</v>
      </c>
      <c r="P7" s="11"/>
      <c r="Q7" s="10" t="s">
        <v>175</v>
      </c>
    </row>
    <row r="8" spans="1:17" ht="19.5" x14ac:dyDescent="0.45">
      <c r="A8" s="72" t="s">
        <v>29</v>
      </c>
      <c r="B8" s="24"/>
      <c r="C8" s="74">
        <v>74</v>
      </c>
      <c r="D8" s="23"/>
      <c r="E8" s="74">
        <v>3063765</v>
      </c>
      <c r="F8" s="23"/>
      <c r="G8" s="74">
        <v>2082915</v>
      </c>
      <c r="H8" s="23"/>
      <c r="I8" s="74">
        <v>980850</v>
      </c>
      <c r="J8" s="23"/>
      <c r="K8" s="74">
        <v>74</v>
      </c>
      <c r="L8" s="23"/>
      <c r="M8" s="74">
        <v>3063765</v>
      </c>
      <c r="N8" s="23"/>
      <c r="O8" s="74">
        <v>2082915</v>
      </c>
      <c r="P8" s="23"/>
      <c r="Q8" s="74">
        <v>980850</v>
      </c>
    </row>
    <row r="9" spans="1:17" ht="19.5" x14ac:dyDescent="0.45">
      <c r="A9" s="72" t="s">
        <v>46</v>
      </c>
      <c r="B9" s="24"/>
      <c r="C9" s="74" t="s">
        <v>194</v>
      </c>
      <c r="D9" s="23"/>
      <c r="E9" s="74" t="s">
        <v>194</v>
      </c>
      <c r="F9" s="23"/>
      <c r="G9" s="74" t="s">
        <v>194</v>
      </c>
      <c r="H9" s="23"/>
      <c r="I9" s="74" t="s">
        <v>194</v>
      </c>
      <c r="J9" s="23"/>
      <c r="K9" s="74">
        <v>863513</v>
      </c>
      <c r="L9" s="23"/>
      <c r="M9" s="74">
        <v>13733733873</v>
      </c>
      <c r="N9" s="23"/>
      <c r="O9" s="74">
        <v>11781848979</v>
      </c>
      <c r="P9" s="23"/>
      <c r="Q9" s="74">
        <v>1951884894</v>
      </c>
    </row>
    <row r="10" spans="1:17" ht="19.5" x14ac:dyDescent="0.45">
      <c r="A10" s="72" t="s">
        <v>41</v>
      </c>
      <c r="B10" s="24"/>
      <c r="C10" s="74" t="s">
        <v>194</v>
      </c>
      <c r="D10" s="23"/>
      <c r="E10" s="74" t="s">
        <v>194</v>
      </c>
      <c r="F10" s="23"/>
      <c r="G10" s="74" t="s">
        <v>194</v>
      </c>
      <c r="H10" s="23"/>
      <c r="I10" s="74" t="s">
        <v>194</v>
      </c>
      <c r="J10" s="23"/>
      <c r="K10" s="74">
        <v>123160</v>
      </c>
      <c r="L10" s="23"/>
      <c r="M10" s="74">
        <v>2820656034</v>
      </c>
      <c r="N10" s="23"/>
      <c r="O10" s="74">
        <v>2874590557</v>
      </c>
      <c r="P10" s="23"/>
      <c r="Q10" s="74">
        <v>-53934523</v>
      </c>
    </row>
    <row r="11" spans="1:17" ht="19.5" x14ac:dyDescent="0.5">
      <c r="A11" s="73" t="s">
        <v>158</v>
      </c>
      <c r="B11" s="11"/>
      <c r="C11" s="43" t="s">
        <v>194</v>
      </c>
      <c r="D11" s="50"/>
      <c r="E11" s="43" t="s">
        <v>194</v>
      </c>
      <c r="F11" s="50"/>
      <c r="G11" s="43" t="s">
        <v>194</v>
      </c>
      <c r="H11" s="50"/>
      <c r="I11" s="43" t="s">
        <v>194</v>
      </c>
      <c r="J11" s="50"/>
      <c r="K11" s="43">
        <v>575000</v>
      </c>
      <c r="L11" s="50"/>
      <c r="M11" s="43">
        <v>574959995750</v>
      </c>
      <c r="N11" s="50"/>
      <c r="O11" s="43">
        <v>596306049935</v>
      </c>
      <c r="P11" s="50"/>
      <c r="Q11" s="43">
        <v>-21346054185</v>
      </c>
    </row>
    <row r="12" spans="1:17" ht="20.25" thickBot="1" x14ac:dyDescent="0.55000000000000004">
      <c r="A12" s="52"/>
      <c r="B12" s="11"/>
      <c r="C12" s="53">
        <f>SUM(C8:C11)</f>
        <v>74</v>
      </c>
      <c r="D12" s="53">
        <f t="shared" ref="D12:Q12" si="0">SUM(D8:D11)</f>
        <v>0</v>
      </c>
      <c r="E12" s="53">
        <f t="shared" si="0"/>
        <v>3063765</v>
      </c>
      <c r="F12" s="53">
        <f t="shared" si="0"/>
        <v>0</v>
      </c>
      <c r="G12" s="53">
        <f t="shared" si="0"/>
        <v>2082915</v>
      </c>
      <c r="H12" s="53">
        <f t="shared" si="0"/>
        <v>0</v>
      </c>
      <c r="I12" s="53">
        <f t="shared" si="0"/>
        <v>980850</v>
      </c>
      <c r="J12" s="53">
        <f t="shared" si="0"/>
        <v>0</v>
      </c>
      <c r="K12" s="53">
        <f t="shared" si="0"/>
        <v>1561747</v>
      </c>
      <c r="L12" s="53">
        <f t="shared" si="0"/>
        <v>0</v>
      </c>
      <c r="M12" s="53">
        <f t="shared" si="0"/>
        <v>591517449422</v>
      </c>
      <c r="N12" s="53">
        <f t="shared" si="0"/>
        <v>0</v>
      </c>
      <c r="O12" s="53">
        <f t="shared" si="0"/>
        <v>610964572386</v>
      </c>
      <c r="P12" s="53">
        <f t="shared" si="0"/>
        <v>0</v>
      </c>
      <c r="Q12" s="53">
        <f t="shared" si="0"/>
        <v>-19447122964</v>
      </c>
    </row>
    <row r="13" spans="1:17" ht="19.5" thickTop="1" x14ac:dyDescent="0.45"/>
  </sheetData>
  <sheetProtection algorithmName="SHA-512" hashValue="Q5TFgS4muysV8aFIR+VoKYdu9OGnga9WcCoAgwHeWObudqlaoiw6Marq3DIrP9gZrR+7hdH+lOO4yrcf3f77TQ==" saltValue="ZIarohxdljBdEtj58aB6fw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Q10"/>
  <sheetViews>
    <sheetView rightToLeft="1" view="pageBreakPreview" zoomScale="93" zoomScaleNormal="100" zoomScaleSheetLayoutView="93" workbookViewId="0">
      <selection activeCell="S18" sqref="S18"/>
    </sheetView>
  </sheetViews>
  <sheetFormatPr defaultRowHeight="18.75" x14ac:dyDescent="0.45"/>
  <cols>
    <col min="1" max="1" width="26.42578125" style="7" customWidth="1"/>
    <col min="2" max="2" width="1" style="1" customWidth="1"/>
    <col min="3" max="3" width="14.85546875" style="1" customWidth="1"/>
    <col min="4" max="4" width="0.85546875" style="1" customWidth="1"/>
    <col min="5" max="5" width="10.85546875" style="1" bestFit="1" customWidth="1"/>
    <col min="6" max="6" width="0.85546875" style="1" customWidth="1"/>
    <col min="7" max="7" width="12" style="1" bestFit="1" customWidth="1"/>
    <col min="8" max="8" width="1" style="1" customWidth="1"/>
    <col min="9" max="9" width="8.7109375" style="1" bestFit="1" customWidth="1"/>
    <col min="10" max="10" width="0.5703125" style="1" customWidth="1"/>
    <col min="11" max="11" width="14.5703125" style="1" customWidth="1"/>
    <col min="12" max="12" width="0.85546875" style="1" customWidth="1"/>
    <col min="13" max="13" width="11.5703125" style="1" customWidth="1"/>
    <col min="14" max="14" width="0.85546875" style="1" customWidth="1"/>
    <col min="15" max="15" width="12" style="1" bestFit="1" customWidth="1"/>
    <col min="16" max="16" width="1" style="1" customWidth="1"/>
    <col min="17" max="17" width="8.7109375" style="1" bestFit="1" customWidth="1"/>
    <col min="18" max="16384" width="9.140625" style="1"/>
  </cols>
  <sheetData>
    <row r="2" spans="1:17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21" x14ac:dyDescent="0.4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21" x14ac:dyDescent="0.45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6" spans="1:17" ht="19.5" x14ac:dyDescent="0.45">
      <c r="A6" s="90" t="s">
        <v>3</v>
      </c>
      <c r="B6" s="11"/>
      <c r="C6" s="91" t="s">
        <v>4</v>
      </c>
      <c r="D6" s="91" t="s">
        <v>4</v>
      </c>
      <c r="E6" s="91" t="s">
        <v>4</v>
      </c>
      <c r="F6" s="91" t="s">
        <v>4</v>
      </c>
      <c r="G6" s="91" t="s">
        <v>4</v>
      </c>
      <c r="H6" s="95" t="s">
        <v>4</v>
      </c>
      <c r="I6" s="91" t="s">
        <v>4</v>
      </c>
      <c r="J6" s="21"/>
      <c r="K6" s="91" t="s">
        <v>6</v>
      </c>
      <c r="L6" s="91" t="s">
        <v>6</v>
      </c>
      <c r="M6" s="91" t="s">
        <v>6</v>
      </c>
      <c r="N6" s="91" t="s">
        <v>6</v>
      </c>
      <c r="O6" s="91" t="s">
        <v>6</v>
      </c>
      <c r="P6" s="95" t="s">
        <v>6</v>
      </c>
      <c r="Q6" s="91" t="s">
        <v>6</v>
      </c>
    </row>
    <row r="7" spans="1:17" ht="19.5" x14ac:dyDescent="0.45">
      <c r="A7" s="90" t="s">
        <v>3</v>
      </c>
      <c r="B7" s="11"/>
      <c r="C7" s="22" t="s">
        <v>50</v>
      </c>
      <c r="D7" s="11"/>
      <c r="E7" s="22" t="s">
        <v>51</v>
      </c>
      <c r="F7" s="11"/>
      <c r="G7" s="22" t="s">
        <v>52</v>
      </c>
      <c r="H7" s="11"/>
      <c r="I7" s="10" t="s">
        <v>53</v>
      </c>
      <c r="J7" s="21"/>
      <c r="K7" s="10" t="s">
        <v>50</v>
      </c>
      <c r="L7" s="11"/>
      <c r="M7" s="10" t="s">
        <v>51</v>
      </c>
      <c r="N7" s="21"/>
      <c r="O7" s="10" t="s">
        <v>52</v>
      </c>
      <c r="P7" s="11"/>
      <c r="Q7" s="22" t="s">
        <v>53</v>
      </c>
    </row>
    <row r="8" spans="1:17" ht="19.5" x14ac:dyDescent="0.5">
      <c r="A8" s="19" t="s">
        <v>54</v>
      </c>
      <c r="B8" s="11"/>
      <c r="C8" s="23">
        <v>22779282</v>
      </c>
      <c r="D8" s="11"/>
      <c r="E8" s="23">
        <v>8281</v>
      </c>
      <c r="F8" s="11"/>
      <c r="G8" s="24" t="s">
        <v>55</v>
      </c>
      <c r="H8" s="11"/>
      <c r="I8" s="23" t="s">
        <v>194</v>
      </c>
      <c r="J8" s="11"/>
      <c r="K8" s="23">
        <v>22779282</v>
      </c>
      <c r="L8" s="11"/>
      <c r="M8" s="23">
        <v>8281</v>
      </c>
      <c r="N8" s="11"/>
      <c r="O8" s="24" t="s">
        <v>55</v>
      </c>
      <c r="P8" s="11"/>
      <c r="Q8" s="23" t="s">
        <v>194</v>
      </c>
    </row>
    <row r="9" spans="1:17" ht="19.5" x14ac:dyDescent="0.5">
      <c r="A9" s="19" t="s">
        <v>56</v>
      </c>
      <c r="B9" s="24"/>
      <c r="C9" s="23">
        <v>74</v>
      </c>
      <c r="D9" s="24"/>
      <c r="E9" s="23">
        <v>33745</v>
      </c>
      <c r="F9" s="24"/>
      <c r="G9" s="24" t="s">
        <v>57</v>
      </c>
      <c r="H9" s="24"/>
      <c r="I9" s="23" t="s">
        <v>194</v>
      </c>
      <c r="J9" s="24"/>
      <c r="K9" s="23" t="s">
        <v>194</v>
      </c>
      <c r="L9" s="24"/>
      <c r="M9" s="23">
        <v>33745</v>
      </c>
      <c r="N9" s="24"/>
      <c r="O9" s="24" t="s">
        <v>58</v>
      </c>
      <c r="P9" s="24"/>
      <c r="Q9" s="23" t="s">
        <v>194</v>
      </c>
    </row>
    <row r="10" spans="1:17" ht="19.5" x14ac:dyDescent="0.5">
      <c r="A10" s="19" t="s">
        <v>59</v>
      </c>
      <c r="B10" s="24"/>
      <c r="C10" s="23">
        <v>1394767</v>
      </c>
      <c r="D10" s="24"/>
      <c r="E10" s="23">
        <v>3996</v>
      </c>
      <c r="F10" s="24"/>
      <c r="G10" s="24" t="s">
        <v>60</v>
      </c>
      <c r="H10" s="24"/>
      <c r="I10" s="23" t="s">
        <v>194</v>
      </c>
      <c r="J10" s="24"/>
      <c r="K10" s="23">
        <v>1394767</v>
      </c>
      <c r="L10" s="24"/>
      <c r="M10" s="23">
        <v>3996</v>
      </c>
      <c r="N10" s="24"/>
      <c r="O10" s="24" t="s">
        <v>60</v>
      </c>
      <c r="P10" s="24"/>
      <c r="Q10" s="23" t="s">
        <v>194</v>
      </c>
    </row>
  </sheetData>
  <sheetProtection algorithmName="SHA-512" hashValue="WGl2C4r0L0/ijQfDzZ2TvXoRoy9/PBM6Njq8t7LswuzpNZbdyJu2NY6fhHcf9kjvT6e7mZcn+ppcFuBuYgS7ug==" saltValue="UjKb1QzqzEsVpbDB/fJJ3A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BK17"/>
  <sheetViews>
    <sheetView rightToLeft="1" view="pageBreakPreview" topLeftCell="L1" zoomScale="91" zoomScaleNormal="100" zoomScaleSheetLayoutView="91" workbookViewId="0">
      <selection activeCell="AK9" sqref="AK9:AK15"/>
    </sheetView>
  </sheetViews>
  <sheetFormatPr defaultRowHeight="18.75" x14ac:dyDescent="0.45"/>
  <cols>
    <col min="1" max="1" width="25.140625" style="7" customWidth="1"/>
    <col min="2" max="2" width="1" style="1" customWidth="1"/>
    <col min="3" max="3" width="10.7109375" style="1" customWidth="1"/>
    <col min="4" max="4" width="1" style="1" customWidth="1"/>
    <col min="5" max="5" width="10.42578125" style="1" customWidth="1"/>
    <col min="6" max="6" width="1" style="1" customWidth="1"/>
    <col min="7" max="7" width="11" style="1" bestFit="1" customWidth="1"/>
    <col min="8" max="8" width="1" style="1" customWidth="1"/>
    <col min="9" max="9" width="11.5703125" style="1" customWidth="1"/>
    <col min="10" max="10" width="1" style="1" customWidth="1"/>
    <col min="11" max="11" width="8.140625" style="1" customWidth="1"/>
    <col min="12" max="12" width="1" style="1" customWidth="1"/>
    <col min="13" max="13" width="8.7109375" style="1" customWidth="1"/>
    <col min="14" max="14" width="1" style="1" customWidth="1"/>
    <col min="15" max="15" width="11.7109375" style="1" customWidth="1"/>
    <col min="16" max="16" width="1" style="1" customWidth="1"/>
    <col min="17" max="17" width="20" style="1" customWidth="1"/>
    <col min="18" max="18" width="1" style="1" customWidth="1"/>
    <col min="19" max="19" width="18" style="1" customWidth="1"/>
    <col min="20" max="20" width="1" style="1" customWidth="1"/>
    <col min="21" max="21" width="8" style="1" customWidth="1"/>
    <col min="22" max="22" width="1" style="1" customWidth="1"/>
    <col min="23" max="23" width="14.85546875" style="1" customWidth="1"/>
    <col min="24" max="24" width="1" style="1" customWidth="1"/>
    <col min="25" max="25" width="9.7109375" style="1" customWidth="1"/>
    <col min="26" max="26" width="1" style="1" customWidth="1"/>
    <col min="27" max="27" width="11.42578125" style="1" customWidth="1"/>
    <col min="28" max="28" width="1" style="1" customWidth="1"/>
    <col min="29" max="29" width="11.5703125" style="1" customWidth="1"/>
    <col min="30" max="30" width="0.5703125" style="1" customWidth="1"/>
    <col min="31" max="31" width="16" style="1" customWidth="1"/>
    <col min="32" max="32" width="0.5703125" style="1" customWidth="1"/>
    <col min="33" max="33" width="19.85546875" style="1" customWidth="1"/>
    <col min="34" max="34" width="1" style="1" customWidth="1"/>
    <col min="35" max="35" width="19.140625" style="1" customWidth="1"/>
    <col min="36" max="36" width="1" style="1" customWidth="1"/>
    <col min="37" max="37" width="14.42578125" style="1" customWidth="1"/>
    <col min="38" max="38" width="1" style="1" customWidth="1"/>
    <col min="39" max="39" width="9.140625" style="1" customWidth="1"/>
    <col min="40" max="16384" width="9.140625" style="1"/>
  </cols>
  <sheetData>
    <row r="2" spans="1:63" ht="21" x14ac:dyDescent="0.4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</row>
    <row r="3" spans="1:63" ht="21" x14ac:dyDescent="0.45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</row>
    <row r="4" spans="1:63" ht="21" x14ac:dyDescent="0.4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</row>
    <row r="5" spans="1:63" x14ac:dyDescent="0.45">
      <c r="A5" s="2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</row>
    <row r="6" spans="1:63" ht="19.5" x14ac:dyDescent="0.45">
      <c r="A6" s="90" t="s">
        <v>61</v>
      </c>
      <c r="B6" s="95" t="s">
        <v>61</v>
      </c>
      <c r="C6" s="91" t="s">
        <v>61</v>
      </c>
      <c r="D6" s="91" t="s">
        <v>61</v>
      </c>
      <c r="E6" s="91" t="s">
        <v>61</v>
      </c>
      <c r="F6" s="91" t="s">
        <v>61</v>
      </c>
      <c r="G6" s="91" t="s">
        <v>61</v>
      </c>
      <c r="H6" s="95" t="s">
        <v>61</v>
      </c>
      <c r="I6" s="91" t="s">
        <v>61</v>
      </c>
      <c r="J6" s="91" t="s">
        <v>61</v>
      </c>
      <c r="K6" s="91" t="s">
        <v>61</v>
      </c>
      <c r="L6" s="91" t="s">
        <v>61</v>
      </c>
      <c r="M6" s="91" t="s">
        <v>61</v>
      </c>
      <c r="N6" s="21"/>
      <c r="O6" s="91" t="s">
        <v>4</v>
      </c>
      <c r="P6" s="95" t="s">
        <v>4</v>
      </c>
      <c r="Q6" s="91" t="s">
        <v>4</v>
      </c>
      <c r="R6" s="91" t="s">
        <v>4</v>
      </c>
      <c r="S6" s="91" t="s">
        <v>4</v>
      </c>
      <c r="T6" s="21"/>
      <c r="U6" s="91" t="s">
        <v>5</v>
      </c>
      <c r="V6" s="91" t="s">
        <v>5</v>
      </c>
      <c r="W6" s="91" t="s">
        <v>5</v>
      </c>
      <c r="X6" s="91" t="s">
        <v>5</v>
      </c>
      <c r="Y6" s="91" t="s">
        <v>5</v>
      </c>
      <c r="Z6" s="91" t="s">
        <v>5</v>
      </c>
      <c r="AA6" s="91" t="s">
        <v>5</v>
      </c>
      <c r="AB6" s="11"/>
      <c r="AC6" s="91" t="s">
        <v>6</v>
      </c>
      <c r="AD6" s="91" t="s">
        <v>6</v>
      </c>
      <c r="AE6" s="91" t="s">
        <v>6</v>
      </c>
      <c r="AF6" s="91" t="s">
        <v>6</v>
      </c>
      <c r="AG6" s="91" t="s">
        <v>6</v>
      </c>
      <c r="AH6" s="91" t="s">
        <v>6</v>
      </c>
      <c r="AI6" s="91" t="s">
        <v>6</v>
      </c>
      <c r="AJ6" s="91" t="s">
        <v>6</v>
      </c>
      <c r="AK6" s="91" t="s">
        <v>6</v>
      </c>
    </row>
    <row r="7" spans="1:63" s="26" customFormat="1" x14ac:dyDescent="0.45">
      <c r="A7" s="93" t="s">
        <v>62</v>
      </c>
      <c r="B7" s="29"/>
      <c r="C7" s="93" t="s">
        <v>63</v>
      </c>
      <c r="D7" s="29"/>
      <c r="E7" s="93" t="s">
        <v>64</v>
      </c>
      <c r="F7" s="29"/>
      <c r="G7" s="93" t="s">
        <v>65</v>
      </c>
      <c r="H7" s="29"/>
      <c r="I7" s="94" t="s">
        <v>66</v>
      </c>
      <c r="J7" s="30"/>
      <c r="K7" s="94" t="s">
        <v>67</v>
      </c>
      <c r="L7" s="29"/>
      <c r="M7" s="94" t="s">
        <v>53</v>
      </c>
      <c r="N7" s="30"/>
      <c r="O7" s="94" t="s">
        <v>7</v>
      </c>
      <c r="P7" s="29"/>
      <c r="Q7" s="93" t="s">
        <v>8</v>
      </c>
      <c r="R7" s="29"/>
      <c r="S7" s="93" t="s">
        <v>9</v>
      </c>
      <c r="T7" s="29"/>
      <c r="U7" s="94" t="s">
        <v>10</v>
      </c>
      <c r="V7" s="94" t="s">
        <v>10</v>
      </c>
      <c r="W7" s="94" t="s">
        <v>10</v>
      </c>
      <c r="X7" s="29"/>
      <c r="Y7" s="94" t="s">
        <v>11</v>
      </c>
      <c r="Z7" s="94" t="s">
        <v>11</v>
      </c>
      <c r="AA7" s="94" t="s">
        <v>11</v>
      </c>
      <c r="AB7" s="29"/>
      <c r="AC7" s="93" t="s">
        <v>7</v>
      </c>
      <c r="AD7" s="29"/>
      <c r="AE7" s="93" t="s">
        <v>68</v>
      </c>
      <c r="AF7" s="29"/>
      <c r="AG7" s="93" t="s">
        <v>8</v>
      </c>
      <c r="AH7" s="29"/>
      <c r="AI7" s="93" t="s">
        <v>9</v>
      </c>
      <c r="AJ7" s="29"/>
      <c r="AK7" s="93" t="s">
        <v>13</v>
      </c>
    </row>
    <row r="8" spans="1:63" s="26" customFormat="1" ht="19.5" x14ac:dyDescent="0.45">
      <c r="A8" s="94" t="s">
        <v>62</v>
      </c>
      <c r="B8" s="29"/>
      <c r="C8" s="94" t="s">
        <v>63</v>
      </c>
      <c r="D8" s="29"/>
      <c r="E8" s="94" t="s">
        <v>64</v>
      </c>
      <c r="F8" s="29"/>
      <c r="G8" s="94" t="s">
        <v>65</v>
      </c>
      <c r="H8" s="29"/>
      <c r="I8" s="94" t="s">
        <v>66</v>
      </c>
      <c r="J8" s="29"/>
      <c r="K8" s="94" t="s">
        <v>67</v>
      </c>
      <c r="L8" s="29"/>
      <c r="M8" s="94" t="s">
        <v>53</v>
      </c>
      <c r="N8" s="29"/>
      <c r="O8" s="94" t="s">
        <v>7</v>
      </c>
      <c r="P8" s="29"/>
      <c r="Q8" s="94" t="s">
        <v>8</v>
      </c>
      <c r="R8" s="29"/>
      <c r="S8" s="94" t="s">
        <v>9</v>
      </c>
      <c r="T8" s="29"/>
      <c r="U8" s="31" t="s">
        <v>7</v>
      </c>
      <c r="V8" s="29"/>
      <c r="W8" s="31" t="s">
        <v>8</v>
      </c>
      <c r="X8" s="29"/>
      <c r="Y8" s="31" t="s">
        <v>7</v>
      </c>
      <c r="Z8" s="29"/>
      <c r="AA8" s="31" t="s">
        <v>14</v>
      </c>
      <c r="AB8" s="29"/>
      <c r="AC8" s="94" t="s">
        <v>7</v>
      </c>
      <c r="AD8" s="29"/>
      <c r="AE8" s="94" t="s">
        <v>68</v>
      </c>
      <c r="AF8" s="29"/>
      <c r="AG8" s="94" t="s">
        <v>8</v>
      </c>
      <c r="AH8" s="29"/>
      <c r="AI8" s="94" t="s">
        <v>9</v>
      </c>
      <c r="AJ8" s="29"/>
      <c r="AK8" s="94" t="s">
        <v>13</v>
      </c>
    </row>
    <row r="9" spans="1:63" ht="19.5" x14ac:dyDescent="0.5">
      <c r="A9" s="3" t="s">
        <v>69</v>
      </c>
      <c r="B9" s="11"/>
      <c r="C9" s="11" t="s">
        <v>70</v>
      </c>
      <c r="D9" s="11"/>
      <c r="E9" s="11" t="s">
        <v>70</v>
      </c>
      <c r="F9" s="11"/>
      <c r="G9" s="11" t="s">
        <v>71</v>
      </c>
      <c r="H9" s="11"/>
      <c r="I9" s="11" t="s">
        <v>72</v>
      </c>
      <c r="J9" s="11"/>
      <c r="K9" s="12">
        <v>18</v>
      </c>
      <c r="L9" s="12"/>
      <c r="M9" s="12">
        <v>18</v>
      </c>
      <c r="N9" s="12"/>
      <c r="O9" s="12">
        <v>824000</v>
      </c>
      <c r="P9" s="12"/>
      <c r="Q9" s="12">
        <v>791088353075</v>
      </c>
      <c r="R9" s="12"/>
      <c r="S9" s="12">
        <v>807785562325</v>
      </c>
      <c r="T9" s="12"/>
      <c r="U9" s="13" t="s">
        <v>194</v>
      </c>
      <c r="V9" s="12"/>
      <c r="W9" s="13" t="s">
        <v>194</v>
      </c>
      <c r="X9" s="12"/>
      <c r="Y9" s="13" t="s">
        <v>194</v>
      </c>
      <c r="Z9" s="12"/>
      <c r="AA9" s="12" t="s">
        <v>194</v>
      </c>
      <c r="AB9" s="12"/>
      <c r="AC9" s="12">
        <v>824000</v>
      </c>
      <c r="AD9" s="12"/>
      <c r="AE9" s="12">
        <v>1022000</v>
      </c>
      <c r="AF9" s="12"/>
      <c r="AG9" s="12">
        <v>791088353075</v>
      </c>
      <c r="AH9" s="12"/>
      <c r="AI9" s="12">
        <v>841975364300</v>
      </c>
      <c r="AJ9" s="11"/>
      <c r="AK9" s="32">
        <v>0.12920000000000001</v>
      </c>
    </row>
    <row r="10" spans="1:63" ht="19.5" x14ac:dyDescent="0.5">
      <c r="A10" s="3" t="s">
        <v>73</v>
      </c>
      <c r="B10" s="11"/>
      <c r="C10" s="11" t="s">
        <v>70</v>
      </c>
      <c r="D10" s="11"/>
      <c r="E10" s="11" t="s">
        <v>70</v>
      </c>
      <c r="F10" s="11"/>
      <c r="G10" s="11" t="s">
        <v>74</v>
      </c>
      <c r="H10" s="11"/>
      <c r="I10" s="11" t="s">
        <v>75</v>
      </c>
      <c r="J10" s="11"/>
      <c r="K10" s="12">
        <v>16</v>
      </c>
      <c r="L10" s="12"/>
      <c r="M10" s="12">
        <v>16</v>
      </c>
      <c r="N10" s="12"/>
      <c r="O10" s="12">
        <v>913500</v>
      </c>
      <c r="P10" s="12"/>
      <c r="Q10" s="12">
        <v>913702443702</v>
      </c>
      <c r="R10" s="12"/>
      <c r="S10" s="12">
        <v>937081123256</v>
      </c>
      <c r="T10" s="12"/>
      <c r="U10" s="13" t="s">
        <v>194</v>
      </c>
      <c r="V10" s="12"/>
      <c r="W10" s="13" t="s">
        <v>194</v>
      </c>
      <c r="X10" s="12"/>
      <c r="Y10" s="13" t="s">
        <v>194</v>
      </c>
      <c r="Z10" s="12"/>
      <c r="AA10" s="12" t="s">
        <v>194</v>
      </c>
      <c r="AB10" s="12"/>
      <c r="AC10" s="12">
        <v>913500</v>
      </c>
      <c r="AD10" s="12"/>
      <c r="AE10" s="12">
        <v>1026000</v>
      </c>
      <c r="AF10" s="12"/>
      <c r="AG10" s="12">
        <v>913702443702</v>
      </c>
      <c r="AH10" s="12"/>
      <c r="AI10" s="12">
        <v>937081123256</v>
      </c>
      <c r="AJ10" s="11"/>
      <c r="AK10" s="32">
        <v>0.14380000000000001</v>
      </c>
    </row>
    <row r="11" spans="1:63" ht="19.5" x14ac:dyDescent="0.5">
      <c r="A11" s="3" t="s">
        <v>76</v>
      </c>
      <c r="B11" s="11"/>
      <c r="C11" s="11" t="s">
        <v>70</v>
      </c>
      <c r="D11" s="11"/>
      <c r="E11" s="11" t="s">
        <v>70</v>
      </c>
      <c r="F11" s="11"/>
      <c r="G11" s="11" t="s">
        <v>77</v>
      </c>
      <c r="H11" s="11"/>
      <c r="I11" s="11" t="s">
        <v>78</v>
      </c>
      <c r="J11" s="11"/>
      <c r="K11" s="12">
        <v>0</v>
      </c>
      <c r="L11" s="12"/>
      <c r="M11" s="12">
        <v>0</v>
      </c>
      <c r="N11" s="12"/>
      <c r="O11" s="12">
        <v>47943</v>
      </c>
      <c r="P11" s="12"/>
      <c r="Q11" s="12">
        <v>28526085000</v>
      </c>
      <c r="R11" s="12"/>
      <c r="S11" s="12">
        <v>37244000441</v>
      </c>
      <c r="T11" s="12"/>
      <c r="U11" s="13" t="s">
        <v>194</v>
      </c>
      <c r="V11" s="12"/>
      <c r="W11" s="13" t="s">
        <v>194</v>
      </c>
      <c r="X11" s="12"/>
      <c r="Y11" s="13" t="s">
        <v>194</v>
      </c>
      <c r="Z11" s="12"/>
      <c r="AA11" s="12" t="s">
        <v>194</v>
      </c>
      <c r="AB11" s="12"/>
      <c r="AC11" s="12">
        <v>47943</v>
      </c>
      <c r="AD11" s="12"/>
      <c r="AE11" s="12">
        <v>790100</v>
      </c>
      <c r="AF11" s="12"/>
      <c r="AG11" s="12">
        <v>28526085000</v>
      </c>
      <c r="AH11" s="12"/>
      <c r="AI11" s="12">
        <v>37872898592</v>
      </c>
      <c r="AJ11" s="11"/>
      <c r="AK11" s="32">
        <v>5.7999999999999996E-3</v>
      </c>
    </row>
    <row r="12" spans="1:63" ht="19.5" x14ac:dyDescent="0.5">
      <c r="A12" s="3" t="s">
        <v>79</v>
      </c>
      <c r="B12" s="11"/>
      <c r="C12" s="11" t="s">
        <v>70</v>
      </c>
      <c r="D12" s="11"/>
      <c r="E12" s="11" t="s">
        <v>70</v>
      </c>
      <c r="F12" s="11"/>
      <c r="G12" s="11" t="s">
        <v>80</v>
      </c>
      <c r="H12" s="11"/>
      <c r="I12" s="11" t="s">
        <v>81</v>
      </c>
      <c r="J12" s="11"/>
      <c r="K12" s="12">
        <v>16</v>
      </c>
      <c r="L12" s="12"/>
      <c r="M12" s="12">
        <v>16</v>
      </c>
      <c r="N12" s="12"/>
      <c r="O12" s="12">
        <v>1600000</v>
      </c>
      <c r="P12" s="12"/>
      <c r="Q12" s="12">
        <v>1506100000000</v>
      </c>
      <c r="R12" s="12"/>
      <c r="S12" s="12">
        <v>1519143805270</v>
      </c>
      <c r="T12" s="12"/>
      <c r="U12" s="13" t="s">
        <v>194</v>
      </c>
      <c r="V12" s="12"/>
      <c r="W12" s="13" t="s">
        <v>194</v>
      </c>
      <c r="X12" s="12"/>
      <c r="Y12" s="13" t="s">
        <v>194</v>
      </c>
      <c r="Z12" s="12"/>
      <c r="AA12" s="12" t="s">
        <v>194</v>
      </c>
      <c r="AB12" s="12"/>
      <c r="AC12" s="12">
        <v>1600000</v>
      </c>
      <c r="AD12" s="12"/>
      <c r="AE12" s="12">
        <v>953177</v>
      </c>
      <c r="AF12" s="12"/>
      <c r="AG12" s="12">
        <v>1506100000000</v>
      </c>
      <c r="AH12" s="12"/>
      <c r="AI12" s="12">
        <v>1524806778670</v>
      </c>
      <c r="AJ12" s="11"/>
      <c r="AK12" s="32">
        <v>0.23400000000000001</v>
      </c>
    </row>
    <row r="13" spans="1:63" ht="19.5" x14ac:dyDescent="0.5">
      <c r="A13" s="3" t="s">
        <v>82</v>
      </c>
      <c r="B13" s="11"/>
      <c r="C13" s="11" t="s">
        <v>70</v>
      </c>
      <c r="D13" s="11"/>
      <c r="E13" s="11" t="s">
        <v>70</v>
      </c>
      <c r="F13" s="11"/>
      <c r="G13" s="11" t="s">
        <v>83</v>
      </c>
      <c r="H13" s="11"/>
      <c r="I13" s="11" t="s">
        <v>84</v>
      </c>
      <c r="J13" s="11"/>
      <c r="K13" s="12">
        <v>18</v>
      </c>
      <c r="L13" s="12"/>
      <c r="M13" s="12">
        <v>18</v>
      </c>
      <c r="N13" s="12"/>
      <c r="O13" s="12">
        <v>1000</v>
      </c>
      <c r="P13" s="12"/>
      <c r="Q13" s="12">
        <v>1000181250</v>
      </c>
      <c r="R13" s="12"/>
      <c r="S13" s="12">
        <v>999818750</v>
      </c>
      <c r="T13" s="12"/>
      <c r="U13" s="13" t="s">
        <v>194</v>
      </c>
      <c r="V13" s="12"/>
      <c r="W13" s="13" t="s">
        <v>194</v>
      </c>
      <c r="X13" s="12"/>
      <c r="Y13" s="13" t="s">
        <v>194</v>
      </c>
      <c r="Z13" s="12"/>
      <c r="AA13" s="12" t="s">
        <v>194</v>
      </c>
      <c r="AB13" s="12"/>
      <c r="AC13" s="12">
        <v>1000</v>
      </c>
      <c r="AD13" s="12"/>
      <c r="AE13" s="12">
        <v>1000000</v>
      </c>
      <c r="AF13" s="12"/>
      <c r="AG13" s="12">
        <v>1000181250</v>
      </c>
      <c r="AH13" s="12"/>
      <c r="AI13" s="12">
        <v>999818750</v>
      </c>
      <c r="AJ13" s="11"/>
      <c r="AK13" s="32">
        <v>2.0000000000000001E-4</v>
      </c>
    </row>
    <row r="14" spans="1:63" ht="19.5" x14ac:dyDescent="0.5">
      <c r="A14" s="3" t="s">
        <v>85</v>
      </c>
      <c r="B14" s="11"/>
      <c r="C14" s="11" t="s">
        <v>70</v>
      </c>
      <c r="D14" s="11"/>
      <c r="E14" s="11" t="s">
        <v>70</v>
      </c>
      <c r="F14" s="11"/>
      <c r="G14" s="11" t="s">
        <v>86</v>
      </c>
      <c r="H14" s="11"/>
      <c r="I14" s="11" t="s">
        <v>87</v>
      </c>
      <c r="J14" s="11"/>
      <c r="K14" s="12">
        <v>16</v>
      </c>
      <c r="L14" s="12"/>
      <c r="M14" s="12">
        <v>16</v>
      </c>
      <c r="N14" s="12"/>
      <c r="O14" s="12">
        <v>7500</v>
      </c>
      <c r="P14" s="12"/>
      <c r="Q14" s="12">
        <v>7099061470</v>
      </c>
      <c r="R14" s="12"/>
      <c r="S14" s="12">
        <v>7498640625</v>
      </c>
      <c r="T14" s="12"/>
      <c r="U14" s="13" t="s">
        <v>194</v>
      </c>
      <c r="V14" s="12"/>
      <c r="W14" s="13" t="s">
        <v>194</v>
      </c>
      <c r="X14" s="12"/>
      <c r="Y14" s="13" t="s">
        <v>194</v>
      </c>
      <c r="Z14" s="12"/>
      <c r="AA14" s="12" t="s">
        <v>194</v>
      </c>
      <c r="AB14" s="12"/>
      <c r="AC14" s="12">
        <v>7500</v>
      </c>
      <c r="AD14" s="12"/>
      <c r="AE14" s="12">
        <v>989511</v>
      </c>
      <c r="AF14" s="12"/>
      <c r="AG14" s="12">
        <v>7099061470</v>
      </c>
      <c r="AH14" s="12"/>
      <c r="AI14" s="12">
        <v>7419987383</v>
      </c>
      <c r="AJ14" s="11"/>
      <c r="AK14" s="32">
        <v>1.1000000000000001E-3</v>
      </c>
    </row>
    <row r="15" spans="1:63" ht="19.5" x14ac:dyDescent="0.5">
      <c r="A15" s="3" t="s">
        <v>88</v>
      </c>
      <c r="B15" s="11"/>
      <c r="C15" s="11" t="s">
        <v>70</v>
      </c>
      <c r="D15" s="11"/>
      <c r="E15" s="11" t="s">
        <v>70</v>
      </c>
      <c r="F15" s="11"/>
      <c r="G15" s="11" t="s">
        <v>89</v>
      </c>
      <c r="H15" s="11"/>
      <c r="I15" s="11" t="s">
        <v>90</v>
      </c>
      <c r="J15" s="11"/>
      <c r="K15" s="12">
        <v>18</v>
      </c>
      <c r="L15" s="12"/>
      <c r="M15" s="12">
        <v>18</v>
      </c>
      <c r="N15" s="12"/>
      <c r="O15" s="12">
        <v>100830</v>
      </c>
      <c r="P15" s="12"/>
      <c r="Q15" s="12">
        <v>130014463173</v>
      </c>
      <c r="R15" s="12"/>
      <c r="S15" s="12">
        <v>159480662411</v>
      </c>
      <c r="T15" s="12"/>
      <c r="U15" s="13" t="s">
        <v>194</v>
      </c>
      <c r="V15" s="12"/>
      <c r="W15" s="13" t="s">
        <v>194</v>
      </c>
      <c r="X15" s="12"/>
      <c r="Y15" s="13" t="s">
        <v>194</v>
      </c>
      <c r="Z15" s="12"/>
      <c r="AA15" s="12" t="s">
        <v>194</v>
      </c>
      <c r="AB15" s="12"/>
      <c r="AC15" s="12">
        <v>100830</v>
      </c>
      <c r="AD15" s="12"/>
      <c r="AE15" s="12">
        <v>1601205</v>
      </c>
      <c r="AF15" s="12"/>
      <c r="AG15" s="12">
        <v>130014463173</v>
      </c>
      <c r="AH15" s="12"/>
      <c r="AI15" s="12">
        <v>161332508708</v>
      </c>
      <c r="AJ15" s="11"/>
      <c r="AK15" s="32">
        <v>2.4799999999999999E-2</v>
      </c>
    </row>
    <row r="16" spans="1:63" s="2" customFormat="1" ht="21.75" thickBot="1" x14ac:dyDescent="0.6">
      <c r="A16" s="3"/>
      <c r="B16" s="9"/>
      <c r="C16" s="9"/>
      <c r="D16" s="9"/>
      <c r="E16" s="9"/>
      <c r="F16" s="9"/>
      <c r="G16" s="9"/>
      <c r="H16" s="9"/>
      <c r="I16" s="9"/>
      <c r="J16" s="9"/>
      <c r="K16" s="33"/>
      <c r="L16" s="33"/>
      <c r="M16" s="33"/>
      <c r="N16" s="33"/>
      <c r="O16" s="34">
        <f>SUM(O9:O15)</f>
        <v>3494773</v>
      </c>
      <c r="P16" s="34">
        <f t="shared" ref="P16:S16" si="0">SUM(P9:P15)</f>
        <v>0</v>
      </c>
      <c r="Q16" s="34">
        <f t="shared" si="0"/>
        <v>3377530587670</v>
      </c>
      <c r="R16" s="34">
        <f t="shared" si="0"/>
        <v>0</v>
      </c>
      <c r="S16" s="34">
        <f t="shared" si="0"/>
        <v>3469233613078</v>
      </c>
      <c r="T16" s="33"/>
      <c r="U16" s="34" t="s">
        <v>194</v>
      </c>
      <c r="V16" s="33"/>
      <c r="W16" s="34" t="s">
        <v>194</v>
      </c>
      <c r="X16" s="33"/>
      <c r="Y16" s="34" t="s">
        <v>194</v>
      </c>
      <c r="Z16" s="33"/>
      <c r="AA16" s="34" t="s">
        <v>194</v>
      </c>
      <c r="AB16" s="33"/>
      <c r="AC16" s="34">
        <f>SUM(AC9:AC15)</f>
        <v>3494773</v>
      </c>
      <c r="AD16" s="34">
        <f t="shared" ref="AD16:AJ16" si="1">SUM(AD9:AD15)</f>
        <v>0</v>
      </c>
      <c r="AE16" s="34">
        <f t="shared" si="1"/>
        <v>7381993</v>
      </c>
      <c r="AF16" s="34">
        <f t="shared" si="1"/>
        <v>0</v>
      </c>
      <c r="AG16" s="34">
        <f t="shared" si="1"/>
        <v>3377530587670</v>
      </c>
      <c r="AH16" s="34">
        <f t="shared" si="1"/>
        <v>0</v>
      </c>
      <c r="AI16" s="34">
        <f t="shared" si="1"/>
        <v>3511488479659</v>
      </c>
      <c r="AJ16" s="34">
        <f t="shared" si="1"/>
        <v>0</v>
      </c>
      <c r="AK16" s="35">
        <v>0.53885505617977503</v>
      </c>
      <c r="AL16" s="28"/>
    </row>
    <row r="17" ht="19.5" thickTop="1" x14ac:dyDescent="0.45"/>
  </sheetData>
  <sheetProtection algorithmName="SHA-512" hashValue="MpZL9w+6ihqTaC1WVV6twhKipTez0mVIjJ73tCTAwF2gExpOioZyG83CZ61cLW6p119zGo7dFf1TSQ+cSGifHg==" saltValue="Stq3k8ORIr2miW/aYuY23g==" spinCount="100000" sheet="1" objects="1" scenarios="1" selectLockedCells="1" autoFilter="0" selectUnlockedCells="1"/>
  <mergeCells count="24"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7:AA7"/>
    <mergeCell ref="U6:AA6"/>
    <mergeCell ref="AC7:AC8"/>
    <mergeCell ref="U7:W7"/>
    <mergeCell ref="AE7:AE8"/>
    <mergeCell ref="AG7:AG8"/>
    <mergeCell ref="S7:S8"/>
    <mergeCell ref="O6:S6"/>
    <mergeCell ref="K7:K8"/>
    <mergeCell ref="M7:M8"/>
  </mergeCells>
  <pageMargins left="0.7" right="0.7" top="0.75" bottom="0.75" header="0.3" footer="0.3"/>
  <pageSetup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N16"/>
  <sheetViews>
    <sheetView rightToLeft="1" view="pageBreakPreview" zoomScale="60" zoomScaleNormal="100" workbookViewId="0">
      <selection activeCell="G31" sqref="G31"/>
    </sheetView>
  </sheetViews>
  <sheetFormatPr defaultRowHeight="18.75" x14ac:dyDescent="0.45"/>
  <cols>
    <col min="1" max="1" width="28.7109375" style="7" bestFit="1" customWidth="1"/>
    <col min="2" max="2" width="1" style="1" customWidth="1"/>
    <col min="3" max="3" width="10.5703125" style="1" customWidth="1"/>
    <col min="4" max="4" width="1" style="1" customWidth="1"/>
    <col min="5" max="5" width="9.140625" style="1" customWidth="1"/>
    <col min="6" max="6" width="1" style="1" customWidth="1"/>
    <col min="7" max="7" width="12.5703125" style="1" customWidth="1"/>
    <col min="8" max="8" width="1" style="1" customWidth="1"/>
    <col min="9" max="9" width="9.140625" style="1" customWidth="1"/>
    <col min="10" max="10" width="0.7109375" style="1" customWidth="1"/>
    <col min="11" max="11" width="22.28515625" style="1" bestFit="1" customWidth="1"/>
    <col min="12" max="12" width="1" style="1" customWidth="1"/>
    <col min="13" max="13" width="18.42578125" style="1" customWidth="1"/>
    <col min="14" max="14" width="1" style="20" customWidth="1"/>
    <col min="15" max="16384" width="9.140625" style="1"/>
  </cols>
  <sheetData>
    <row r="2" spans="1:14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4" ht="21" x14ac:dyDescent="0.4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4" ht="21" x14ac:dyDescent="0.4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6" spans="1:14" ht="19.5" x14ac:dyDescent="0.45">
      <c r="A6" s="90" t="s">
        <v>3</v>
      </c>
      <c r="B6" s="11"/>
      <c r="C6" s="91" t="s">
        <v>6</v>
      </c>
      <c r="D6" s="91" t="s">
        <v>6</v>
      </c>
      <c r="E6" s="91" t="s">
        <v>6</v>
      </c>
      <c r="F6" s="91" t="s">
        <v>6</v>
      </c>
      <c r="G6" s="91" t="s">
        <v>6</v>
      </c>
      <c r="H6" s="95" t="s">
        <v>6</v>
      </c>
      <c r="I6" s="91" t="s">
        <v>6</v>
      </c>
      <c r="J6" s="91" t="s">
        <v>6</v>
      </c>
      <c r="K6" s="91" t="s">
        <v>6</v>
      </c>
      <c r="L6" s="91" t="s">
        <v>6</v>
      </c>
      <c r="M6" s="91" t="s">
        <v>6</v>
      </c>
    </row>
    <row r="7" spans="1:14" s="36" customFormat="1" ht="39" x14ac:dyDescent="0.25">
      <c r="A7" s="91" t="s">
        <v>3</v>
      </c>
      <c r="B7" s="41"/>
      <c r="C7" s="31" t="s">
        <v>7</v>
      </c>
      <c r="D7" s="41"/>
      <c r="E7" s="31" t="s">
        <v>91</v>
      </c>
      <c r="F7" s="41"/>
      <c r="G7" s="31" t="s">
        <v>92</v>
      </c>
      <c r="H7" s="41"/>
      <c r="I7" s="31" t="s">
        <v>93</v>
      </c>
      <c r="J7" s="42"/>
      <c r="K7" s="31" t="s">
        <v>94</v>
      </c>
      <c r="L7" s="41"/>
      <c r="M7" s="31" t="s">
        <v>95</v>
      </c>
      <c r="N7" s="37"/>
    </row>
    <row r="8" spans="1:14" ht="24" customHeight="1" x14ac:dyDescent="0.5">
      <c r="A8" s="38" t="s">
        <v>79</v>
      </c>
      <c r="B8" s="11"/>
      <c r="C8" s="43">
        <v>1600000</v>
      </c>
      <c r="D8" s="11"/>
      <c r="E8" s="43">
        <v>975000</v>
      </c>
      <c r="F8" s="11"/>
      <c r="G8" s="43">
        <v>953177</v>
      </c>
      <c r="H8" s="11"/>
      <c r="I8" s="44" t="s">
        <v>96</v>
      </c>
      <c r="J8" s="11"/>
      <c r="K8" s="43">
        <v>1525083200000</v>
      </c>
      <c r="L8" s="11"/>
      <c r="M8" s="45" t="s">
        <v>194</v>
      </c>
    </row>
    <row r="12" spans="1:14" x14ac:dyDescent="0.45">
      <c r="I12" s="39"/>
    </row>
    <row r="15" spans="1:14" x14ac:dyDescent="0.45">
      <c r="I15" s="39"/>
    </row>
    <row r="16" spans="1:14" x14ac:dyDescent="0.45">
      <c r="I16" s="40"/>
    </row>
  </sheetData>
  <sheetProtection algorithmName="SHA-512" hashValue="EEkAF3gUIGGdNRnlU64Dxx/TpvOFY+aB9GNL2bv7koogUDwdyqM78LUewt1QErk+ljwO2WtZGtBAWXYYiMcd5A==" saltValue="EVcAhrw6PY2eBukXbr/4rQ==" spinCount="100000" sheet="1" objects="1" scenarios="1" selectLockedCells="1" autoFilter="0" selectUnlockedCells="1"/>
  <mergeCells count="5">
    <mergeCell ref="A6:A7"/>
    <mergeCell ref="C6:M6"/>
    <mergeCell ref="A2:M2"/>
    <mergeCell ref="A3:M3"/>
    <mergeCell ref="A4:M4"/>
  </mergeCells>
  <pageMargins left="0.7" right="0.7" top="0.75" bottom="0.75" header="0.3" footer="0.3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S24"/>
  <sheetViews>
    <sheetView rightToLeft="1" view="pageBreakPreview" zoomScale="78" zoomScaleNormal="100" zoomScaleSheetLayoutView="78" workbookViewId="0">
      <selection activeCell="C32" sqref="C32"/>
    </sheetView>
  </sheetViews>
  <sheetFormatPr defaultRowHeight="18.75" x14ac:dyDescent="0.45"/>
  <cols>
    <col min="1" max="1" width="25.42578125" style="7" customWidth="1"/>
    <col min="2" max="2" width="1" style="1" customWidth="1"/>
    <col min="3" max="3" width="22.42578125" style="1" customWidth="1"/>
    <col min="4" max="4" width="1" style="1" customWidth="1"/>
    <col min="5" max="5" width="14" style="1" customWidth="1"/>
    <col min="6" max="6" width="1" style="1" customWidth="1"/>
    <col min="7" max="7" width="14.7109375" style="1" customWidth="1"/>
    <col min="8" max="8" width="0.85546875" style="1" customWidth="1"/>
    <col min="9" max="9" width="9.140625" style="1" customWidth="1"/>
    <col min="10" max="10" width="0.85546875" style="1" customWidth="1"/>
    <col min="11" max="11" width="17.85546875" style="1" customWidth="1"/>
    <col min="12" max="12" width="1.140625" style="1" customWidth="1"/>
    <col min="13" max="13" width="16.5703125" style="1" customWidth="1"/>
    <col min="14" max="14" width="1.140625" style="1" customWidth="1"/>
    <col min="15" max="15" width="17.7109375" style="1" customWidth="1"/>
    <col min="16" max="16" width="0.85546875" style="1" customWidth="1"/>
    <col min="17" max="17" width="19" style="1" customWidth="1"/>
    <col min="18" max="18" width="0.7109375" style="1" customWidth="1"/>
    <col min="19" max="19" width="10.28515625" style="1" customWidth="1"/>
    <col min="20" max="20" width="1.42578125" style="1" customWidth="1"/>
    <col min="21" max="16384" width="9.140625" style="1"/>
  </cols>
  <sheetData>
    <row r="2" spans="1:19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21" x14ac:dyDescent="0.4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ht="21" x14ac:dyDescent="0.4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6" spans="1:19" ht="19.5" x14ac:dyDescent="0.45">
      <c r="A6" s="90" t="s">
        <v>98</v>
      </c>
      <c r="B6" s="11"/>
      <c r="C6" s="90" t="s">
        <v>99</v>
      </c>
      <c r="D6" s="90" t="s">
        <v>99</v>
      </c>
      <c r="E6" s="90" t="s">
        <v>99</v>
      </c>
      <c r="F6" s="90" t="s">
        <v>99</v>
      </c>
      <c r="G6" s="90" t="s">
        <v>99</v>
      </c>
      <c r="H6" s="90" t="s">
        <v>99</v>
      </c>
      <c r="I6" s="90" t="s">
        <v>99</v>
      </c>
      <c r="J6" s="21"/>
      <c r="K6" s="10" t="s">
        <v>4</v>
      </c>
      <c r="L6" s="21"/>
      <c r="M6" s="10" t="s">
        <v>5</v>
      </c>
      <c r="N6" s="10"/>
      <c r="O6" s="10" t="s">
        <v>5</v>
      </c>
      <c r="P6" s="11"/>
      <c r="Q6" s="91" t="s">
        <v>6</v>
      </c>
      <c r="R6" s="91" t="s">
        <v>6</v>
      </c>
      <c r="S6" s="91" t="s">
        <v>6</v>
      </c>
    </row>
    <row r="7" spans="1:19" ht="39" x14ac:dyDescent="0.45">
      <c r="A7" s="91" t="s">
        <v>98</v>
      </c>
      <c r="B7" s="11"/>
      <c r="C7" s="22" t="s">
        <v>100</v>
      </c>
      <c r="D7" s="11"/>
      <c r="E7" s="22" t="s">
        <v>101</v>
      </c>
      <c r="F7" s="11"/>
      <c r="G7" s="22" t="s">
        <v>102</v>
      </c>
      <c r="H7" s="11"/>
      <c r="I7" s="10" t="s">
        <v>67</v>
      </c>
      <c r="J7" s="21"/>
      <c r="K7" s="10" t="s">
        <v>103</v>
      </c>
      <c r="L7" s="11"/>
      <c r="M7" s="10" t="s">
        <v>104</v>
      </c>
      <c r="N7" s="21"/>
      <c r="O7" s="10" t="s">
        <v>105</v>
      </c>
      <c r="P7" s="11"/>
      <c r="Q7" s="22" t="s">
        <v>103</v>
      </c>
      <c r="R7" s="11"/>
      <c r="S7" s="48" t="s">
        <v>97</v>
      </c>
    </row>
    <row r="8" spans="1:19" ht="19.5" x14ac:dyDescent="0.5">
      <c r="A8" s="19" t="s">
        <v>106</v>
      </c>
      <c r="B8" s="11"/>
      <c r="C8" s="24" t="s">
        <v>107</v>
      </c>
      <c r="D8" s="11"/>
      <c r="E8" s="24" t="s">
        <v>108</v>
      </c>
      <c r="F8" s="11"/>
      <c r="G8" s="24" t="s">
        <v>109</v>
      </c>
      <c r="H8" s="11"/>
      <c r="I8" s="46">
        <v>8</v>
      </c>
      <c r="J8" s="12"/>
      <c r="K8" s="46">
        <v>95298514</v>
      </c>
      <c r="L8" s="12"/>
      <c r="M8" s="46">
        <v>73807562176</v>
      </c>
      <c r="N8" s="12"/>
      <c r="O8" s="46">
        <v>73900500000</v>
      </c>
      <c r="P8" s="12"/>
      <c r="Q8" s="46">
        <v>2360690</v>
      </c>
      <c r="R8" s="11"/>
      <c r="S8" s="47">
        <v>0</v>
      </c>
    </row>
    <row r="9" spans="1:19" ht="19.5" x14ac:dyDescent="0.5">
      <c r="A9" s="19" t="s">
        <v>106</v>
      </c>
      <c r="B9" s="24"/>
      <c r="C9" s="24" t="s">
        <v>110</v>
      </c>
      <c r="D9" s="24"/>
      <c r="E9" s="24" t="s">
        <v>111</v>
      </c>
      <c r="F9" s="24"/>
      <c r="G9" s="24" t="s">
        <v>112</v>
      </c>
      <c r="H9" s="24"/>
      <c r="I9" s="46">
        <v>0</v>
      </c>
      <c r="J9" s="46"/>
      <c r="K9" s="46">
        <v>30000000</v>
      </c>
      <c r="L9" s="46"/>
      <c r="M9" s="46" t="s">
        <v>194</v>
      </c>
      <c r="N9" s="46"/>
      <c r="O9" s="46" t="s">
        <v>194</v>
      </c>
      <c r="P9" s="46"/>
      <c r="Q9" s="46">
        <v>30000000</v>
      </c>
      <c r="R9" s="24"/>
      <c r="S9" s="47">
        <v>0</v>
      </c>
    </row>
    <row r="10" spans="1:19" ht="19.5" x14ac:dyDescent="0.5">
      <c r="A10" s="3" t="s">
        <v>113</v>
      </c>
      <c r="B10" s="11"/>
      <c r="C10" s="11" t="s">
        <v>114</v>
      </c>
      <c r="D10" s="11"/>
      <c r="E10" s="11" t="s">
        <v>108</v>
      </c>
      <c r="F10" s="11"/>
      <c r="G10" s="11" t="s">
        <v>115</v>
      </c>
      <c r="H10" s="11"/>
      <c r="I10" s="46">
        <v>8</v>
      </c>
      <c r="J10" s="12"/>
      <c r="K10" s="12">
        <v>14154290753</v>
      </c>
      <c r="L10" s="12"/>
      <c r="M10" s="12">
        <v>127271943452</v>
      </c>
      <c r="N10" s="12"/>
      <c r="O10" s="12">
        <v>123911377531</v>
      </c>
      <c r="P10" s="12"/>
      <c r="Q10" s="12">
        <v>17514856674</v>
      </c>
      <c r="R10" s="11"/>
      <c r="S10" s="14">
        <v>2.7000000000000001E-3</v>
      </c>
    </row>
    <row r="11" spans="1:19" ht="19.5" x14ac:dyDescent="0.5">
      <c r="A11" s="3" t="s">
        <v>116</v>
      </c>
      <c r="B11" s="11"/>
      <c r="C11" s="11" t="s">
        <v>117</v>
      </c>
      <c r="D11" s="11"/>
      <c r="E11" s="11" t="s">
        <v>108</v>
      </c>
      <c r="F11" s="11"/>
      <c r="G11" s="11" t="s">
        <v>118</v>
      </c>
      <c r="H11" s="11"/>
      <c r="I11" s="46">
        <v>8</v>
      </c>
      <c r="J11" s="12"/>
      <c r="K11" s="12">
        <v>4299237</v>
      </c>
      <c r="L11" s="12"/>
      <c r="M11" s="12">
        <v>36208</v>
      </c>
      <c r="N11" s="12"/>
      <c r="O11" s="12" t="s">
        <v>194</v>
      </c>
      <c r="P11" s="12"/>
      <c r="Q11" s="12">
        <v>4335445</v>
      </c>
      <c r="R11" s="11"/>
      <c r="S11" s="14">
        <v>0</v>
      </c>
    </row>
    <row r="12" spans="1:19" ht="19.5" x14ac:dyDescent="0.5">
      <c r="A12" s="3" t="s">
        <v>119</v>
      </c>
      <c r="B12" s="11"/>
      <c r="C12" s="11" t="s">
        <v>120</v>
      </c>
      <c r="D12" s="11"/>
      <c r="E12" s="11" t="s">
        <v>108</v>
      </c>
      <c r="F12" s="11"/>
      <c r="G12" s="11" t="s">
        <v>121</v>
      </c>
      <c r="H12" s="11"/>
      <c r="I12" s="46">
        <v>8</v>
      </c>
      <c r="J12" s="12"/>
      <c r="K12" s="12">
        <v>5421271</v>
      </c>
      <c r="L12" s="12"/>
      <c r="M12" s="12">
        <v>45659</v>
      </c>
      <c r="N12" s="12"/>
      <c r="O12" s="12" t="s">
        <v>194</v>
      </c>
      <c r="P12" s="12"/>
      <c r="Q12" s="12">
        <v>5466930</v>
      </c>
      <c r="R12" s="11"/>
      <c r="S12" s="14">
        <v>0</v>
      </c>
    </row>
    <row r="13" spans="1:19" ht="19.5" x14ac:dyDescent="0.5">
      <c r="A13" s="3" t="s">
        <v>122</v>
      </c>
      <c r="B13" s="11"/>
      <c r="C13" s="11" t="s">
        <v>123</v>
      </c>
      <c r="D13" s="11"/>
      <c r="E13" s="11" t="s">
        <v>108</v>
      </c>
      <c r="F13" s="11"/>
      <c r="G13" s="11" t="s">
        <v>124</v>
      </c>
      <c r="H13" s="11"/>
      <c r="I13" s="46">
        <v>8</v>
      </c>
      <c r="J13" s="12"/>
      <c r="K13" s="12">
        <v>5276525</v>
      </c>
      <c r="L13" s="12"/>
      <c r="M13" s="12">
        <v>44814</v>
      </c>
      <c r="N13" s="12"/>
      <c r="O13" s="12" t="s">
        <v>194</v>
      </c>
      <c r="P13" s="12"/>
      <c r="Q13" s="12">
        <v>5321339</v>
      </c>
      <c r="R13" s="11"/>
      <c r="S13" s="14">
        <v>0</v>
      </c>
    </row>
    <row r="14" spans="1:19" ht="19.5" x14ac:dyDescent="0.5">
      <c r="A14" s="3" t="s">
        <v>125</v>
      </c>
      <c r="B14" s="11"/>
      <c r="C14" s="11" t="s">
        <v>126</v>
      </c>
      <c r="D14" s="11"/>
      <c r="E14" s="11" t="s">
        <v>108</v>
      </c>
      <c r="F14" s="11"/>
      <c r="G14" s="11" t="s">
        <v>127</v>
      </c>
      <c r="H14" s="11"/>
      <c r="I14" s="46">
        <v>8</v>
      </c>
      <c r="J14" s="12"/>
      <c r="K14" s="12">
        <v>198978</v>
      </c>
      <c r="L14" s="12"/>
      <c r="M14" s="12" t="s">
        <v>194</v>
      </c>
      <c r="N14" s="12"/>
      <c r="O14" s="12" t="s">
        <v>194</v>
      </c>
      <c r="P14" s="12"/>
      <c r="Q14" s="12">
        <v>198978</v>
      </c>
      <c r="R14" s="11"/>
      <c r="S14" s="14">
        <v>0</v>
      </c>
    </row>
    <row r="15" spans="1:19" ht="19.5" x14ac:dyDescent="0.5">
      <c r="A15" s="3" t="s">
        <v>128</v>
      </c>
      <c r="B15" s="11"/>
      <c r="C15" s="11" t="s">
        <v>129</v>
      </c>
      <c r="D15" s="11"/>
      <c r="E15" s="11" t="s">
        <v>108</v>
      </c>
      <c r="F15" s="11"/>
      <c r="G15" s="11" t="s">
        <v>130</v>
      </c>
      <c r="H15" s="11"/>
      <c r="I15" s="46">
        <v>8</v>
      </c>
      <c r="J15" s="12"/>
      <c r="K15" s="12">
        <v>8258035870</v>
      </c>
      <c r="L15" s="12"/>
      <c r="M15" s="12">
        <v>8255373325</v>
      </c>
      <c r="N15" s="12"/>
      <c r="O15" s="12">
        <v>16511116903</v>
      </c>
      <c r="P15" s="12"/>
      <c r="Q15" s="12">
        <v>2292292</v>
      </c>
      <c r="R15" s="11"/>
      <c r="S15" s="14">
        <v>0</v>
      </c>
    </row>
    <row r="16" spans="1:19" ht="19.5" x14ac:dyDescent="0.5">
      <c r="A16" s="3" t="s">
        <v>131</v>
      </c>
      <c r="B16" s="11"/>
      <c r="C16" s="11" t="s">
        <v>132</v>
      </c>
      <c r="D16" s="11"/>
      <c r="E16" s="11" t="s">
        <v>108</v>
      </c>
      <c r="F16" s="11"/>
      <c r="G16" s="11" t="s">
        <v>133</v>
      </c>
      <c r="H16" s="11"/>
      <c r="I16" s="46">
        <v>8</v>
      </c>
      <c r="J16" s="12"/>
      <c r="K16" s="12">
        <v>5587782</v>
      </c>
      <c r="L16" s="12"/>
      <c r="M16" s="12">
        <v>47458</v>
      </c>
      <c r="N16" s="12"/>
      <c r="O16" s="12" t="s">
        <v>194</v>
      </c>
      <c r="P16" s="12"/>
      <c r="Q16" s="12">
        <v>5635240</v>
      </c>
      <c r="R16" s="11"/>
      <c r="S16" s="14">
        <v>0</v>
      </c>
    </row>
    <row r="17" spans="1:19" ht="19.5" x14ac:dyDescent="0.5">
      <c r="A17" s="3" t="s">
        <v>128</v>
      </c>
      <c r="B17" s="11"/>
      <c r="C17" s="11" t="s">
        <v>134</v>
      </c>
      <c r="D17" s="11"/>
      <c r="E17" s="11" t="s">
        <v>135</v>
      </c>
      <c r="F17" s="11"/>
      <c r="G17" s="11" t="s">
        <v>136</v>
      </c>
      <c r="H17" s="11"/>
      <c r="I17" s="46">
        <v>18</v>
      </c>
      <c r="J17" s="12"/>
      <c r="K17" s="12">
        <v>240000000000</v>
      </c>
      <c r="L17" s="12"/>
      <c r="M17" s="12" t="s">
        <v>194</v>
      </c>
      <c r="N17" s="12"/>
      <c r="O17" s="12" t="s">
        <v>194</v>
      </c>
      <c r="P17" s="12"/>
      <c r="Q17" s="12">
        <v>240000000000</v>
      </c>
      <c r="R17" s="11"/>
      <c r="S17" s="14">
        <v>3.6799999999999999E-2</v>
      </c>
    </row>
    <row r="18" spans="1:19" ht="19.5" x14ac:dyDescent="0.5">
      <c r="A18" s="3" t="s">
        <v>137</v>
      </c>
      <c r="B18" s="11"/>
      <c r="C18" s="11" t="s">
        <v>138</v>
      </c>
      <c r="D18" s="11"/>
      <c r="E18" s="11" t="s">
        <v>135</v>
      </c>
      <c r="F18" s="11"/>
      <c r="G18" s="11" t="s">
        <v>139</v>
      </c>
      <c r="H18" s="11"/>
      <c r="I18" s="12">
        <v>18</v>
      </c>
      <c r="J18" s="12"/>
      <c r="K18" s="12">
        <v>698000000000</v>
      </c>
      <c r="L18" s="12"/>
      <c r="M18" s="12" t="s">
        <v>194</v>
      </c>
      <c r="N18" s="12"/>
      <c r="O18" s="12">
        <v>10000000000</v>
      </c>
      <c r="P18" s="12"/>
      <c r="Q18" s="12">
        <v>688000000000</v>
      </c>
      <c r="R18" s="11"/>
      <c r="S18" s="14">
        <v>0.1056</v>
      </c>
    </row>
    <row r="19" spans="1:19" ht="19.5" x14ac:dyDescent="0.5">
      <c r="A19" s="3" t="s">
        <v>128</v>
      </c>
      <c r="B19" s="11"/>
      <c r="C19" s="11" t="s">
        <v>140</v>
      </c>
      <c r="D19" s="11"/>
      <c r="E19" s="11" t="s">
        <v>135</v>
      </c>
      <c r="F19" s="11"/>
      <c r="G19" s="11" t="s">
        <v>80</v>
      </c>
      <c r="H19" s="11"/>
      <c r="I19" s="12">
        <v>18</v>
      </c>
      <c r="J19" s="12"/>
      <c r="K19" s="12">
        <v>300000000000</v>
      </c>
      <c r="L19" s="12"/>
      <c r="M19" s="12" t="s">
        <v>194</v>
      </c>
      <c r="N19" s="12"/>
      <c r="O19" s="12" t="s">
        <v>194</v>
      </c>
      <c r="P19" s="12"/>
      <c r="Q19" s="12">
        <v>300000000000</v>
      </c>
      <c r="R19" s="11"/>
      <c r="S19" s="14">
        <v>4.5999999999999999E-2</v>
      </c>
    </row>
    <row r="20" spans="1:19" ht="19.5" x14ac:dyDescent="0.5">
      <c r="A20" s="3" t="s">
        <v>141</v>
      </c>
      <c r="B20" s="11"/>
      <c r="C20" s="11" t="s">
        <v>142</v>
      </c>
      <c r="D20" s="11"/>
      <c r="E20" s="11" t="s">
        <v>108</v>
      </c>
      <c r="F20" s="11"/>
      <c r="G20" s="11" t="s">
        <v>143</v>
      </c>
      <c r="H20" s="11"/>
      <c r="I20" s="12">
        <v>8</v>
      </c>
      <c r="J20" s="12"/>
      <c r="K20" s="12">
        <v>1305036</v>
      </c>
      <c r="L20" s="12"/>
      <c r="M20" s="12">
        <v>8807</v>
      </c>
      <c r="N20" s="12"/>
      <c r="O20" s="12" t="s">
        <v>194</v>
      </c>
      <c r="P20" s="12"/>
      <c r="Q20" s="12">
        <v>1313843</v>
      </c>
      <c r="R20" s="11"/>
      <c r="S20" s="14">
        <v>0</v>
      </c>
    </row>
    <row r="21" spans="1:19" ht="19.5" x14ac:dyDescent="0.5">
      <c r="A21" s="3" t="s">
        <v>144</v>
      </c>
      <c r="B21" s="11"/>
      <c r="C21" s="11" t="s">
        <v>145</v>
      </c>
      <c r="D21" s="11"/>
      <c r="E21" s="11" t="s">
        <v>135</v>
      </c>
      <c r="F21" s="11"/>
      <c r="G21" s="11" t="s">
        <v>146</v>
      </c>
      <c r="H21" s="11"/>
      <c r="I21" s="12">
        <v>18</v>
      </c>
      <c r="J21" s="12"/>
      <c r="K21" s="12">
        <v>444000000000</v>
      </c>
      <c r="L21" s="12"/>
      <c r="M21" s="12" t="s">
        <v>194</v>
      </c>
      <c r="N21" s="12"/>
      <c r="O21" s="12" t="s">
        <v>194</v>
      </c>
      <c r="P21" s="12"/>
      <c r="Q21" s="12">
        <v>444000000000</v>
      </c>
      <c r="R21" s="11"/>
      <c r="S21" s="14">
        <v>6.8099999999999994E-2</v>
      </c>
    </row>
    <row r="22" spans="1:19" ht="19.5" x14ac:dyDescent="0.5">
      <c r="A22" s="3" t="s">
        <v>144</v>
      </c>
      <c r="B22" s="11"/>
      <c r="C22" s="11" t="s">
        <v>147</v>
      </c>
      <c r="D22" s="11"/>
      <c r="E22" s="11" t="s">
        <v>135</v>
      </c>
      <c r="F22" s="11"/>
      <c r="G22" s="11" t="s">
        <v>148</v>
      </c>
      <c r="H22" s="11"/>
      <c r="I22" s="12">
        <v>18</v>
      </c>
      <c r="J22" s="12"/>
      <c r="K22" s="12">
        <v>201000000000</v>
      </c>
      <c r="L22" s="12"/>
      <c r="M22" s="12" t="s">
        <v>194</v>
      </c>
      <c r="N22" s="12"/>
      <c r="O22" s="12" t="s">
        <v>194</v>
      </c>
      <c r="P22" s="12"/>
      <c r="Q22" s="12">
        <v>201000000000</v>
      </c>
      <c r="R22" s="11"/>
      <c r="S22" s="14">
        <v>3.09E-2</v>
      </c>
    </row>
    <row r="23" spans="1:19" s="2" customFormat="1" ht="21.75" thickBot="1" x14ac:dyDescent="0.6">
      <c r="A23" s="3"/>
      <c r="B23" s="9"/>
      <c r="C23" s="9"/>
      <c r="D23" s="9"/>
      <c r="E23" s="9"/>
      <c r="F23" s="9"/>
      <c r="G23" s="9"/>
      <c r="H23" s="9"/>
      <c r="I23" s="33"/>
      <c r="J23" s="33"/>
      <c r="K23" s="34">
        <f>SUM(K8:K22)</f>
        <v>1905559713966</v>
      </c>
      <c r="L23" s="34">
        <f t="shared" ref="L23:R23" si="0">SUM(L8:L22)</f>
        <v>0</v>
      </c>
      <c r="M23" s="34">
        <f t="shared" si="0"/>
        <v>209335061899</v>
      </c>
      <c r="N23" s="34">
        <f t="shared" si="0"/>
        <v>0</v>
      </c>
      <c r="O23" s="34">
        <f t="shared" si="0"/>
        <v>224322994434</v>
      </c>
      <c r="P23" s="34">
        <f t="shared" si="0"/>
        <v>0</v>
      </c>
      <c r="Q23" s="34">
        <f t="shared" si="0"/>
        <v>1890571781431</v>
      </c>
      <c r="R23" s="34">
        <f t="shared" si="0"/>
        <v>0</v>
      </c>
      <c r="S23" s="35">
        <f>SUM(S8:S22)</f>
        <v>0.29009999999999997</v>
      </c>
    </row>
    <row r="24" spans="1:19" ht="19.5" thickTop="1" x14ac:dyDescent="0.45">
      <c r="I24" s="4"/>
      <c r="J24" s="4"/>
      <c r="K24" s="4"/>
      <c r="L24" s="4"/>
      <c r="M24" s="4"/>
      <c r="N24" s="4"/>
      <c r="O24" s="4"/>
      <c r="P24" s="4"/>
      <c r="Q24" s="4"/>
    </row>
  </sheetData>
  <sheetProtection algorithmName="SHA-512" hashValue="WvTCAeGQR3QmbFeLKJpd+8Mt9B1wSk9JxkqrFBgSzMgNh1IXMT9KKUdVKkNes93bS8V3TwDS1DR42IV6eU3oeA==" saltValue="4A3+Ka3k+svFvWCERQICDA==" spinCount="100000" sheet="1" objects="1" scenarios="1" selectLockedCells="1" autoFilter="0" selectUnlockedCells="1"/>
  <mergeCells count="6">
    <mergeCell ref="A6:A7"/>
    <mergeCell ref="C6:I6"/>
    <mergeCell ref="Q6:S6"/>
    <mergeCell ref="A2:S2"/>
    <mergeCell ref="A3:S3"/>
    <mergeCell ref="A4:S4"/>
  </mergeCells>
  <pageMargins left="0.7" right="0.7" top="0.75" bottom="0.75" header="0.3" footer="0.3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T30"/>
  <sheetViews>
    <sheetView rightToLeft="1" view="pageBreakPreview" zoomScale="93" zoomScaleNormal="100" zoomScaleSheetLayoutView="93" workbookViewId="0">
      <selection activeCell="S8" sqref="S8:S28"/>
    </sheetView>
  </sheetViews>
  <sheetFormatPr defaultRowHeight="18.75" x14ac:dyDescent="0.45"/>
  <cols>
    <col min="1" max="1" width="25.140625" style="7" customWidth="1"/>
    <col min="2" max="2" width="1" style="1" customWidth="1"/>
    <col min="3" max="3" width="11" style="1" customWidth="1"/>
    <col min="4" max="4" width="0.7109375" style="1" customWidth="1"/>
    <col min="5" max="5" width="14.42578125" style="1" bestFit="1" customWidth="1"/>
    <col min="6" max="6" width="0.85546875" style="1" customWidth="1"/>
    <col min="7" max="7" width="8.7109375" style="1" bestFit="1" customWidth="1"/>
    <col min="8" max="8" width="0.85546875" style="1" customWidth="1"/>
    <col min="9" max="9" width="17.140625" style="1" bestFit="1" customWidth="1"/>
    <col min="10" max="10" width="1" style="1" customWidth="1"/>
    <col min="11" max="11" width="10.85546875" style="1" customWidth="1"/>
    <col min="12" max="12" width="0.85546875" style="1" customWidth="1"/>
    <col min="13" max="13" width="16.7109375" style="1" customWidth="1"/>
    <col min="14" max="14" width="0.85546875" style="1" customWidth="1"/>
    <col min="15" max="15" width="17" style="1" customWidth="1"/>
    <col min="16" max="16" width="1" style="1" customWidth="1"/>
    <col min="17" max="17" width="13.42578125" style="1" bestFit="1" customWidth="1"/>
    <col min="18" max="18" width="0.7109375" style="1" customWidth="1"/>
    <col min="19" max="19" width="18.140625" style="1" customWidth="1"/>
    <col min="20" max="20" width="0.85546875" style="1" customWidth="1"/>
    <col min="21" max="16384" width="9.140625" style="1"/>
  </cols>
  <sheetData>
    <row r="2" spans="1:19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21" x14ac:dyDescent="0.45">
      <c r="A3" s="92" t="s">
        <v>149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ht="21" x14ac:dyDescent="0.4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19" x14ac:dyDescent="0.45">
      <c r="A5" s="4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9.5" x14ac:dyDescent="0.45">
      <c r="A6" s="91" t="s">
        <v>150</v>
      </c>
      <c r="B6" s="91" t="s">
        <v>150</v>
      </c>
      <c r="C6" s="91" t="s">
        <v>150</v>
      </c>
      <c r="D6" s="91" t="s">
        <v>150</v>
      </c>
      <c r="E6" s="91" t="s">
        <v>150</v>
      </c>
      <c r="F6" s="91" t="s">
        <v>150</v>
      </c>
      <c r="G6" s="91" t="s">
        <v>150</v>
      </c>
      <c r="H6" s="11"/>
      <c r="I6" s="91" t="s">
        <v>151</v>
      </c>
      <c r="J6" s="91" t="s">
        <v>151</v>
      </c>
      <c r="K6" s="91" t="s">
        <v>151</v>
      </c>
      <c r="L6" s="91" t="s">
        <v>151</v>
      </c>
      <c r="M6" s="91" t="s">
        <v>151</v>
      </c>
      <c r="N6" s="21"/>
      <c r="O6" s="91" t="s">
        <v>152</v>
      </c>
      <c r="P6" s="95" t="s">
        <v>152</v>
      </c>
      <c r="Q6" s="91" t="s">
        <v>152</v>
      </c>
      <c r="R6" s="91" t="s">
        <v>152</v>
      </c>
      <c r="S6" s="91" t="s">
        <v>152</v>
      </c>
    </row>
    <row r="7" spans="1:19" ht="30.75" customHeight="1" x14ac:dyDescent="0.45">
      <c r="A7" s="22" t="s">
        <v>153</v>
      </c>
      <c r="B7" s="11"/>
      <c r="C7" s="48" t="s">
        <v>154</v>
      </c>
      <c r="D7" s="11"/>
      <c r="E7" s="22" t="s">
        <v>66</v>
      </c>
      <c r="F7" s="11"/>
      <c r="G7" s="22" t="s">
        <v>67</v>
      </c>
      <c r="H7" s="11"/>
      <c r="I7" s="10" t="s">
        <v>155</v>
      </c>
      <c r="J7" s="21"/>
      <c r="K7" s="10" t="s">
        <v>156</v>
      </c>
      <c r="L7" s="11"/>
      <c r="M7" s="10" t="s">
        <v>157</v>
      </c>
      <c r="N7" s="21"/>
      <c r="O7" s="10" t="s">
        <v>155</v>
      </c>
      <c r="P7" s="11"/>
      <c r="Q7" s="22" t="s">
        <v>156</v>
      </c>
      <c r="R7" s="11"/>
      <c r="S7" s="22" t="s">
        <v>157</v>
      </c>
    </row>
    <row r="8" spans="1:19" ht="19.5" x14ac:dyDescent="0.5">
      <c r="A8" s="19" t="s">
        <v>79</v>
      </c>
      <c r="B8" s="11"/>
      <c r="C8" s="24" t="s">
        <v>194</v>
      </c>
      <c r="D8" s="11"/>
      <c r="E8" s="24" t="s">
        <v>81</v>
      </c>
      <c r="F8" s="11"/>
      <c r="G8" s="46">
        <v>16</v>
      </c>
      <c r="H8" s="12"/>
      <c r="I8" s="46">
        <v>52924487096</v>
      </c>
      <c r="J8" s="12"/>
      <c r="K8" s="46" t="s">
        <v>194</v>
      </c>
      <c r="L8" s="12"/>
      <c r="M8" s="46">
        <v>52924487096</v>
      </c>
      <c r="N8" s="12"/>
      <c r="O8" s="46">
        <v>104554453946</v>
      </c>
      <c r="P8" s="12"/>
      <c r="Q8" s="46" t="s">
        <v>194</v>
      </c>
      <c r="R8" s="12"/>
      <c r="S8" s="46">
        <v>104554453946</v>
      </c>
    </row>
    <row r="9" spans="1:19" ht="19.5" x14ac:dyDescent="0.5">
      <c r="A9" s="19" t="s">
        <v>82</v>
      </c>
      <c r="B9" s="24"/>
      <c r="C9" s="24" t="s">
        <v>194</v>
      </c>
      <c r="D9" s="24"/>
      <c r="E9" s="24" t="s">
        <v>84</v>
      </c>
      <c r="F9" s="24"/>
      <c r="G9" s="46">
        <v>18</v>
      </c>
      <c r="H9" s="46"/>
      <c r="I9" s="46">
        <v>15249714</v>
      </c>
      <c r="J9" s="46"/>
      <c r="K9" s="46" t="s">
        <v>194</v>
      </c>
      <c r="L9" s="46"/>
      <c r="M9" s="46">
        <v>15249714</v>
      </c>
      <c r="N9" s="46"/>
      <c r="O9" s="46">
        <v>36580947</v>
      </c>
      <c r="P9" s="46"/>
      <c r="Q9" s="46" t="s">
        <v>194</v>
      </c>
      <c r="R9" s="46"/>
      <c r="S9" s="46">
        <v>36580947</v>
      </c>
    </row>
    <row r="10" spans="1:19" ht="19.5" x14ac:dyDescent="0.5">
      <c r="A10" s="3" t="s">
        <v>69</v>
      </c>
      <c r="B10" s="11"/>
      <c r="C10" s="24" t="s">
        <v>194</v>
      </c>
      <c r="D10" s="11"/>
      <c r="E10" s="11" t="s">
        <v>72</v>
      </c>
      <c r="F10" s="11"/>
      <c r="G10" s="12">
        <v>18</v>
      </c>
      <c r="H10" s="12"/>
      <c r="I10" s="12">
        <v>12362767932</v>
      </c>
      <c r="J10" s="12"/>
      <c r="K10" s="46" t="s">
        <v>194</v>
      </c>
      <c r="L10" s="12"/>
      <c r="M10" s="12">
        <v>12362767932</v>
      </c>
      <c r="N10" s="12"/>
      <c r="O10" s="12">
        <v>60380720031</v>
      </c>
      <c r="P10" s="12"/>
      <c r="Q10" s="46" t="s">
        <v>194</v>
      </c>
      <c r="R10" s="12"/>
      <c r="S10" s="12">
        <v>60380720031</v>
      </c>
    </row>
    <row r="11" spans="1:19" ht="19.5" x14ac:dyDescent="0.5">
      <c r="A11" s="3" t="s">
        <v>158</v>
      </c>
      <c r="B11" s="11"/>
      <c r="C11" s="24" t="s">
        <v>194</v>
      </c>
      <c r="D11" s="11"/>
      <c r="E11" s="11" t="s">
        <v>159</v>
      </c>
      <c r="F11" s="11"/>
      <c r="G11" s="12">
        <v>20</v>
      </c>
      <c r="H11" s="12"/>
      <c r="I11" s="12">
        <v>0</v>
      </c>
      <c r="J11" s="12"/>
      <c r="K11" s="46" t="s">
        <v>194</v>
      </c>
      <c r="L11" s="12"/>
      <c r="M11" s="12" t="s">
        <v>194</v>
      </c>
      <c r="N11" s="12"/>
      <c r="O11" s="12">
        <v>5494573893</v>
      </c>
      <c r="P11" s="12"/>
      <c r="Q11" s="46" t="s">
        <v>194</v>
      </c>
      <c r="R11" s="12"/>
      <c r="S11" s="12">
        <v>5494573893</v>
      </c>
    </row>
    <row r="12" spans="1:19" ht="19.5" x14ac:dyDescent="0.5">
      <c r="A12" s="3" t="s">
        <v>73</v>
      </c>
      <c r="B12" s="11"/>
      <c r="C12" s="24" t="s">
        <v>194</v>
      </c>
      <c r="D12" s="11"/>
      <c r="E12" s="11" t="s">
        <v>75</v>
      </c>
      <c r="F12" s="11"/>
      <c r="G12" s="12">
        <v>16</v>
      </c>
      <c r="H12" s="12"/>
      <c r="I12" s="12">
        <v>12337517359</v>
      </c>
      <c r="J12" s="12"/>
      <c r="K12" s="46" t="s">
        <v>194</v>
      </c>
      <c r="L12" s="12"/>
      <c r="M12" s="12">
        <v>12337517359</v>
      </c>
      <c r="N12" s="12"/>
      <c r="O12" s="12">
        <v>59563554427</v>
      </c>
      <c r="P12" s="12"/>
      <c r="Q12" s="46" t="s">
        <v>194</v>
      </c>
      <c r="R12" s="12"/>
      <c r="S12" s="12">
        <v>59563554427</v>
      </c>
    </row>
    <row r="13" spans="1:19" ht="19.5" x14ac:dyDescent="0.5">
      <c r="A13" s="3" t="s">
        <v>85</v>
      </c>
      <c r="B13" s="11"/>
      <c r="C13" s="24" t="s">
        <v>194</v>
      </c>
      <c r="D13" s="11"/>
      <c r="E13" s="11" t="s">
        <v>87</v>
      </c>
      <c r="F13" s="11"/>
      <c r="G13" s="12">
        <v>16</v>
      </c>
      <c r="H13" s="12"/>
      <c r="I13" s="12">
        <v>100056065</v>
      </c>
      <c r="J13" s="12"/>
      <c r="K13" s="46" t="s">
        <v>194</v>
      </c>
      <c r="L13" s="12"/>
      <c r="M13" s="12">
        <v>100056065</v>
      </c>
      <c r="N13" s="12"/>
      <c r="O13" s="12">
        <v>395817560</v>
      </c>
      <c r="P13" s="12"/>
      <c r="Q13" s="46" t="s">
        <v>194</v>
      </c>
      <c r="R13" s="12"/>
      <c r="S13" s="12">
        <v>395817560</v>
      </c>
    </row>
    <row r="14" spans="1:19" ht="19.5" x14ac:dyDescent="0.5">
      <c r="A14" s="3" t="s">
        <v>106</v>
      </c>
      <c r="B14" s="11"/>
      <c r="C14" s="50">
        <v>1</v>
      </c>
      <c r="D14" s="11"/>
      <c r="E14" s="16" t="s">
        <v>194</v>
      </c>
      <c r="F14" s="11"/>
      <c r="G14" s="12">
        <v>8</v>
      </c>
      <c r="H14" s="12"/>
      <c r="I14" s="12">
        <v>822452</v>
      </c>
      <c r="J14" s="12"/>
      <c r="K14" s="46" t="s">
        <v>194</v>
      </c>
      <c r="L14" s="12"/>
      <c r="M14" s="12">
        <v>822452</v>
      </c>
      <c r="N14" s="12"/>
      <c r="O14" s="12">
        <v>2339299</v>
      </c>
      <c r="P14" s="12"/>
      <c r="Q14" s="46" t="s">
        <v>194</v>
      </c>
      <c r="R14" s="12"/>
      <c r="S14" s="12">
        <v>2339299</v>
      </c>
    </row>
    <row r="15" spans="1:19" ht="19.5" x14ac:dyDescent="0.5">
      <c r="A15" s="3" t="s">
        <v>113</v>
      </c>
      <c r="B15" s="11"/>
      <c r="C15" s="50">
        <v>31</v>
      </c>
      <c r="D15" s="11"/>
      <c r="E15" s="16" t="s">
        <v>194</v>
      </c>
      <c r="F15" s="11"/>
      <c r="G15" s="12">
        <v>8</v>
      </c>
      <c r="H15" s="12"/>
      <c r="I15" s="12">
        <v>9852291</v>
      </c>
      <c r="J15" s="12"/>
      <c r="K15" s="46" t="s">
        <v>194</v>
      </c>
      <c r="L15" s="12"/>
      <c r="M15" s="12">
        <v>9852291</v>
      </c>
      <c r="N15" s="12"/>
      <c r="O15" s="12">
        <v>33964643</v>
      </c>
      <c r="P15" s="12"/>
      <c r="Q15" s="46" t="s">
        <v>194</v>
      </c>
      <c r="R15" s="12"/>
      <c r="S15" s="12">
        <v>33964643</v>
      </c>
    </row>
    <row r="16" spans="1:19" ht="19.5" x14ac:dyDescent="0.5">
      <c r="A16" s="3" t="s">
        <v>116</v>
      </c>
      <c r="B16" s="11"/>
      <c r="C16" s="50">
        <v>20</v>
      </c>
      <c r="D16" s="11"/>
      <c r="E16" s="16" t="s">
        <v>194</v>
      </c>
      <c r="F16" s="11"/>
      <c r="G16" s="12">
        <v>8</v>
      </c>
      <c r="H16" s="12"/>
      <c r="I16" s="12">
        <v>36208</v>
      </c>
      <c r="J16" s="12"/>
      <c r="K16" s="46" t="s">
        <v>194</v>
      </c>
      <c r="L16" s="12"/>
      <c r="M16" s="12">
        <v>36208</v>
      </c>
      <c r="N16" s="12"/>
      <c r="O16" s="12">
        <v>139950</v>
      </c>
      <c r="P16" s="12"/>
      <c r="Q16" s="46" t="s">
        <v>194</v>
      </c>
      <c r="R16" s="12"/>
      <c r="S16" s="12">
        <v>139950</v>
      </c>
    </row>
    <row r="17" spans="1:20" ht="19.5" x14ac:dyDescent="0.5">
      <c r="A17" s="3" t="s">
        <v>119</v>
      </c>
      <c r="B17" s="11"/>
      <c r="C17" s="50">
        <v>6</v>
      </c>
      <c r="D17" s="11"/>
      <c r="E17" s="16" t="s">
        <v>194</v>
      </c>
      <c r="F17" s="11"/>
      <c r="G17" s="12">
        <v>8</v>
      </c>
      <c r="H17" s="12"/>
      <c r="I17" s="12">
        <v>45659</v>
      </c>
      <c r="J17" s="12"/>
      <c r="K17" s="46" t="s">
        <v>194</v>
      </c>
      <c r="L17" s="12"/>
      <c r="M17" s="12">
        <v>45659</v>
      </c>
      <c r="N17" s="12"/>
      <c r="O17" s="12">
        <v>180226</v>
      </c>
      <c r="P17" s="12"/>
      <c r="Q17" s="46" t="s">
        <v>194</v>
      </c>
      <c r="R17" s="12"/>
      <c r="S17" s="12">
        <v>180226</v>
      </c>
    </row>
    <row r="18" spans="1:20" ht="19.5" x14ac:dyDescent="0.5">
      <c r="A18" s="3" t="s">
        <v>122</v>
      </c>
      <c r="B18" s="11"/>
      <c r="C18" s="50">
        <v>22</v>
      </c>
      <c r="D18" s="11"/>
      <c r="E18" s="16" t="s">
        <v>194</v>
      </c>
      <c r="F18" s="11"/>
      <c r="G18" s="12">
        <v>8</v>
      </c>
      <c r="H18" s="12"/>
      <c r="I18" s="12">
        <v>44814</v>
      </c>
      <c r="J18" s="12"/>
      <c r="K18" s="46" t="s">
        <v>194</v>
      </c>
      <c r="L18" s="12"/>
      <c r="M18" s="12">
        <v>44814</v>
      </c>
      <c r="N18" s="12"/>
      <c r="O18" s="12">
        <v>172810</v>
      </c>
      <c r="P18" s="12"/>
      <c r="Q18" s="46" t="s">
        <v>194</v>
      </c>
      <c r="R18" s="12"/>
      <c r="S18" s="12">
        <v>172810</v>
      </c>
    </row>
    <row r="19" spans="1:20" ht="19.5" x14ac:dyDescent="0.5">
      <c r="A19" s="3" t="s">
        <v>128</v>
      </c>
      <c r="B19" s="11"/>
      <c r="C19" s="50">
        <v>19</v>
      </c>
      <c r="D19" s="11"/>
      <c r="E19" s="16" t="s">
        <v>194</v>
      </c>
      <c r="F19" s="11"/>
      <c r="G19" s="12">
        <v>8</v>
      </c>
      <c r="H19" s="12"/>
      <c r="I19" s="12">
        <v>30859</v>
      </c>
      <c r="J19" s="12"/>
      <c r="K19" s="46" t="s">
        <v>194</v>
      </c>
      <c r="L19" s="12"/>
      <c r="M19" s="12">
        <v>30859</v>
      </c>
      <c r="N19" s="12"/>
      <c r="O19" s="12">
        <v>67661</v>
      </c>
      <c r="P19" s="12"/>
      <c r="Q19" s="46" t="s">
        <v>194</v>
      </c>
      <c r="R19" s="12"/>
      <c r="S19" s="12">
        <v>67661</v>
      </c>
    </row>
    <row r="20" spans="1:20" ht="19.5" x14ac:dyDescent="0.5">
      <c r="A20" s="3" t="s">
        <v>131</v>
      </c>
      <c r="B20" s="11"/>
      <c r="C20" s="50">
        <v>6</v>
      </c>
      <c r="D20" s="11"/>
      <c r="E20" s="16" t="s">
        <v>194</v>
      </c>
      <c r="F20" s="11"/>
      <c r="G20" s="12">
        <v>8</v>
      </c>
      <c r="H20" s="12"/>
      <c r="I20" s="12">
        <v>47458</v>
      </c>
      <c r="J20" s="12"/>
      <c r="K20" s="46" t="s">
        <v>194</v>
      </c>
      <c r="L20" s="12"/>
      <c r="M20" s="12">
        <v>47458</v>
      </c>
      <c r="N20" s="12"/>
      <c r="O20" s="12">
        <v>187062</v>
      </c>
      <c r="P20" s="12"/>
      <c r="Q20" s="46" t="s">
        <v>194</v>
      </c>
      <c r="R20" s="12"/>
      <c r="S20" s="12">
        <v>187062</v>
      </c>
    </row>
    <row r="21" spans="1:20" ht="19.5" x14ac:dyDescent="0.5">
      <c r="A21" s="3" t="s">
        <v>160</v>
      </c>
      <c r="B21" s="11"/>
      <c r="C21" s="50">
        <v>6</v>
      </c>
      <c r="D21" s="11"/>
      <c r="E21" s="16" t="s">
        <v>194</v>
      </c>
      <c r="F21" s="11"/>
      <c r="G21" s="12">
        <v>18</v>
      </c>
      <c r="H21" s="12"/>
      <c r="I21" s="46" t="s">
        <v>194</v>
      </c>
      <c r="J21" s="12"/>
      <c r="K21" s="46" t="s">
        <v>194</v>
      </c>
      <c r="L21" s="12"/>
      <c r="M21" s="12" t="s">
        <v>194</v>
      </c>
      <c r="N21" s="12"/>
      <c r="O21" s="12">
        <v>3613150761</v>
      </c>
      <c r="P21" s="12"/>
      <c r="Q21" s="46" t="s">
        <v>194</v>
      </c>
      <c r="R21" s="12"/>
      <c r="S21" s="12">
        <v>3613150761</v>
      </c>
    </row>
    <row r="22" spans="1:20" ht="19.5" x14ac:dyDescent="0.5">
      <c r="A22" s="3" t="s">
        <v>137</v>
      </c>
      <c r="B22" s="11"/>
      <c r="C22" s="50">
        <v>28</v>
      </c>
      <c r="D22" s="11"/>
      <c r="E22" s="16" t="s">
        <v>194</v>
      </c>
      <c r="F22" s="11"/>
      <c r="G22" s="12">
        <v>18</v>
      </c>
      <c r="H22" s="12"/>
      <c r="I22" s="12" t="s">
        <v>194</v>
      </c>
      <c r="J22" s="12"/>
      <c r="K22" s="46" t="s">
        <v>194</v>
      </c>
      <c r="L22" s="12"/>
      <c r="M22" s="12" t="s">
        <v>194</v>
      </c>
      <c r="N22" s="12"/>
      <c r="O22" s="12">
        <v>10034712072</v>
      </c>
      <c r="P22" s="12"/>
      <c r="Q22" s="46" t="s">
        <v>194</v>
      </c>
      <c r="R22" s="12"/>
      <c r="S22" s="12">
        <v>10034712072</v>
      </c>
    </row>
    <row r="23" spans="1:20" ht="19.5" x14ac:dyDescent="0.5">
      <c r="A23" s="3" t="s">
        <v>128</v>
      </c>
      <c r="B23" s="11"/>
      <c r="C23" s="50">
        <v>24</v>
      </c>
      <c r="D23" s="11"/>
      <c r="E23" s="16" t="s">
        <v>194</v>
      </c>
      <c r="F23" s="11"/>
      <c r="G23" s="12">
        <v>18</v>
      </c>
      <c r="H23" s="12"/>
      <c r="I23" s="12">
        <v>4484383554</v>
      </c>
      <c r="J23" s="12"/>
      <c r="K23" s="46" t="s">
        <v>194</v>
      </c>
      <c r="L23" s="12"/>
      <c r="M23" s="12">
        <v>4484383554</v>
      </c>
      <c r="N23" s="12"/>
      <c r="O23" s="12">
        <v>18055734943</v>
      </c>
      <c r="P23" s="12"/>
      <c r="Q23" s="12">
        <v>16501929</v>
      </c>
      <c r="R23" s="12"/>
      <c r="S23" s="12">
        <v>18039233014</v>
      </c>
    </row>
    <row r="24" spans="1:20" ht="19.5" x14ac:dyDescent="0.5">
      <c r="A24" s="3" t="s">
        <v>137</v>
      </c>
      <c r="B24" s="11"/>
      <c r="C24" s="50">
        <v>29</v>
      </c>
      <c r="D24" s="11"/>
      <c r="E24" s="16" t="s">
        <v>194</v>
      </c>
      <c r="F24" s="11"/>
      <c r="G24" s="12">
        <v>18</v>
      </c>
      <c r="H24" s="12"/>
      <c r="I24" s="12">
        <v>12945643816</v>
      </c>
      <c r="J24" s="12"/>
      <c r="K24" s="12">
        <v>-310637</v>
      </c>
      <c r="L24" s="12"/>
      <c r="M24" s="12">
        <v>12945954453</v>
      </c>
      <c r="N24" s="12"/>
      <c r="O24" s="12">
        <v>53033862952</v>
      </c>
      <c r="P24" s="12"/>
      <c r="Q24" s="12">
        <v>13440228</v>
      </c>
      <c r="R24" s="12"/>
      <c r="S24" s="12">
        <v>53020422724</v>
      </c>
    </row>
    <row r="25" spans="1:20" ht="19.5" x14ac:dyDescent="0.5">
      <c r="A25" s="3" t="s">
        <v>128</v>
      </c>
      <c r="B25" s="11"/>
      <c r="C25" s="50">
        <v>14</v>
      </c>
      <c r="D25" s="11"/>
      <c r="E25" s="16" t="s">
        <v>194</v>
      </c>
      <c r="F25" s="11"/>
      <c r="G25" s="12">
        <v>18</v>
      </c>
      <c r="H25" s="12"/>
      <c r="I25" s="12">
        <v>5605479427</v>
      </c>
      <c r="J25" s="12"/>
      <c r="K25" s="12" t="s">
        <v>194</v>
      </c>
      <c r="L25" s="12"/>
      <c r="M25" s="12">
        <v>5605479427</v>
      </c>
      <c r="N25" s="12"/>
      <c r="O25" s="12">
        <v>22060273874</v>
      </c>
      <c r="P25" s="12"/>
      <c r="Q25" s="12">
        <v>25723872</v>
      </c>
      <c r="R25" s="12"/>
      <c r="S25" s="12">
        <v>22034550002</v>
      </c>
    </row>
    <row r="26" spans="1:20" ht="19.5" x14ac:dyDescent="0.5">
      <c r="A26" s="3" t="s">
        <v>141</v>
      </c>
      <c r="B26" s="11"/>
      <c r="C26" s="50">
        <v>26</v>
      </c>
      <c r="D26" s="11"/>
      <c r="E26" s="16" t="s">
        <v>194</v>
      </c>
      <c r="F26" s="11"/>
      <c r="G26" s="46">
        <v>8</v>
      </c>
      <c r="H26" s="12"/>
      <c r="I26" s="12">
        <v>8807</v>
      </c>
      <c r="J26" s="12"/>
      <c r="K26" s="12" t="s">
        <v>194</v>
      </c>
      <c r="L26" s="12"/>
      <c r="M26" s="12">
        <v>8807</v>
      </c>
      <c r="N26" s="12"/>
      <c r="O26" s="12">
        <v>23843</v>
      </c>
      <c r="P26" s="12"/>
      <c r="Q26" s="12" t="s">
        <v>194</v>
      </c>
      <c r="R26" s="12"/>
      <c r="S26" s="12">
        <v>23843</v>
      </c>
    </row>
    <row r="27" spans="1:20" ht="19.5" x14ac:dyDescent="0.5">
      <c r="A27" s="3" t="s">
        <v>144</v>
      </c>
      <c r="B27" s="11"/>
      <c r="C27" s="50">
        <v>18</v>
      </c>
      <c r="D27" s="11"/>
      <c r="E27" s="16" t="s">
        <v>194</v>
      </c>
      <c r="F27" s="11"/>
      <c r="G27" s="46">
        <v>18</v>
      </c>
      <c r="H27" s="12"/>
      <c r="I27" s="12">
        <v>8296109578</v>
      </c>
      <c r="J27" s="12"/>
      <c r="K27" s="12" t="s">
        <v>194</v>
      </c>
      <c r="L27" s="12"/>
      <c r="M27" s="12">
        <v>8296109578</v>
      </c>
      <c r="N27" s="12"/>
      <c r="O27" s="12">
        <v>11775123272</v>
      </c>
      <c r="P27" s="12"/>
      <c r="Q27" s="12">
        <v>37339804</v>
      </c>
      <c r="R27" s="12"/>
      <c r="S27" s="12">
        <v>11737783468</v>
      </c>
    </row>
    <row r="28" spans="1:20" ht="19.5" x14ac:dyDescent="0.5">
      <c r="A28" s="3" t="s">
        <v>144</v>
      </c>
      <c r="B28" s="11"/>
      <c r="C28" s="50">
        <v>27</v>
      </c>
      <c r="D28" s="11"/>
      <c r="E28" s="16" t="s">
        <v>194</v>
      </c>
      <c r="F28" s="11"/>
      <c r="G28" s="46">
        <v>18</v>
      </c>
      <c r="H28" s="12"/>
      <c r="I28" s="12">
        <v>3755671204</v>
      </c>
      <c r="J28" s="12"/>
      <c r="K28" s="12">
        <v>-1</v>
      </c>
      <c r="L28" s="12"/>
      <c r="M28" s="12">
        <v>3755671205</v>
      </c>
      <c r="N28" s="12"/>
      <c r="O28" s="12">
        <v>4240273940</v>
      </c>
      <c r="P28" s="12"/>
      <c r="Q28" s="12">
        <v>7760123</v>
      </c>
      <c r="R28" s="12"/>
      <c r="S28" s="12">
        <v>4232513817</v>
      </c>
    </row>
    <row r="29" spans="1:20" s="2" customFormat="1" ht="21.75" thickBot="1" x14ac:dyDescent="0.6">
      <c r="A29" s="3"/>
      <c r="B29" s="9"/>
      <c r="C29" s="9"/>
      <c r="D29" s="9"/>
      <c r="E29" s="9"/>
      <c r="F29" s="9"/>
      <c r="G29" s="33"/>
      <c r="H29" s="33"/>
      <c r="I29" s="34">
        <f>SUM(I8:I28)</f>
        <v>112838254293</v>
      </c>
      <c r="J29" s="34">
        <f t="shared" ref="J29:S29" si="0">SUM(J8:J28)</f>
        <v>0</v>
      </c>
      <c r="K29" s="34">
        <f t="shared" si="0"/>
        <v>-310638</v>
      </c>
      <c r="L29" s="34">
        <f t="shared" si="0"/>
        <v>0</v>
      </c>
      <c r="M29" s="34">
        <f t="shared" si="0"/>
        <v>112838564931</v>
      </c>
      <c r="N29" s="34">
        <f t="shared" si="0"/>
        <v>0</v>
      </c>
      <c r="O29" s="34">
        <f t="shared" si="0"/>
        <v>353275908112</v>
      </c>
      <c r="P29" s="34">
        <f t="shared" si="0"/>
        <v>0</v>
      </c>
      <c r="Q29" s="34">
        <f t="shared" si="0"/>
        <v>100765956</v>
      </c>
      <c r="R29" s="34">
        <f t="shared" si="0"/>
        <v>0</v>
      </c>
      <c r="S29" s="34">
        <f t="shared" si="0"/>
        <v>353175142156</v>
      </c>
      <c r="T29" s="27"/>
    </row>
    <row r="30" spans="1:20" ht="19.5" thickTop="1" x14ac:dyDescent="0.45"/>
  </sheetData>
  <sheetProtection algorithmName="SHA-512" hashValue="coaedYDFvhBT9UNmSg1v2JAb58iFtN/H8F/4Aq0kAYayDpXxJCDDnr38h5OjcZxqiQ6ni4EqIaVha4IReOH+4w==" saltValue="guLd3ExvnlHpq+bKXeDcuA==" spinCount="100000" sheet="1" objects="1" scenarios="1" selectLockedCells="1" autoFilter="0" selectUnlockedCells="1"/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S21"/>
  <sheetViews>
    <sheetView rightToLeft="1" view="pageBreakPreview" zoomScale="106" zoomScaleNormal="100" zoomScaleSheetLayoutView="106" workbookViewId="0">
      <selection activeCell="S8" sqref="S8:S14"/>
    </sheetView>
  </sheetViews>
  <sheetFormatPr defaultRowHeight="18.75" x14ac:dyDescent="0.45"/>
  <cols>
    <col min="1" max="1" width="23.7109375" style="7" bestFit="1" customWidth="1"/>
    <col min="2" max="2" width="1" style="1" customWidth="1"/>
    <col min="3" max="3" width="12.5703125" style="1" customWidth="1"/>
    <col min="4" max="4" width="0.5703125" style="1" customWidth="1"/>
    <col min="5" max="5" width="15" style="1" customWidth="1"/>
    <col min="6" max="6" width="1.140625" style="1" customWidth="1"/>
    <col min="7" max="7" width="12.140625" style="1" customWidth="1"/>
    <col min="8" max="8" width="0.85546875" style="1" customWidth="1"/>
    <col min="9" max="9" width="18.42578125" style="1" customWidth="1"/>
    <col min="10" max="10" width="0.85546875" style="1" customWidth="1"/>
    <col min="11" max="11" width="15.85546875" style="1" customWidth="1"/>
    <col min="12" max="12" width="0.85546875" style="1" customWidth="1"/>
    <col min="13" max="13" width="19.28515625" style="1" customWidth="1"/>
    <col min="14" max="14" width="0.5703125" style="1" customWidth="1"/>
    <col min="15" max="15" width="18.140625" style="1" customWidth="1"/>
    <col min="16" max="16" width="0.5703125" style="1" customWidth="1"/>
    <col min="17" max="17" width="14.42578125" style="1" customWidth="1"/>
    <col min="18" max="18" width="0.28515625" style="1" customWidth="1"/>
    <col min="19" max="19" width="20" style="1" bestFit="1" customWidth="1"/>
    <col min="20" max="20" width="0.85546875" style="1" customWidth="1"/>
    <col min="21" max="16384" width="9.140625" style="1"/>
  </cols>
  <sheetData>
    <row r="2" spans="1:19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9" ht="21" x14ac:dyDescent="0.45">
      <c r="A3" s="92" t="s">
        <v>149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ht="21" x14ac:dyDescent="0.4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19" x14ac:dyDescent="0.45">
      <c r="A5" s="51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9.5" x14ac:dyDescent="0.45">
      <c r="A6" s="90" t="s">
        <v>3</v>
      </c>
      <c r="B6" s="24"/>
      <c r="C6" s="91" t="s">
        <v>161</v>
      </c>
      <c r="D6" s="91" t="s">
        <v>161</v>
      </c>
      <c r="E6" s="91" t="s">
        <v>161</v>
      </c>
      <c r="F6" s="91" t="s">
        <v>161</v>
      </c>
      <c r="G6" s="91" t="s">
        <v>161</v>
      </c>
      <c r="H6" s="24"/>
      <c r="I6" s="91" t="s">
        <v>151</v>
      </c>
      <c r="J6" s="91" t="s">
        <v>151</v>
      </c>
      <c r="K6" s="91" t="s">
        <v>151</v>
      </c>
      <c r="L6" s="91" t="s">
        <v>151</v>
      </c>
      <c r="M6" s="91" t="s">
        <v>151</v>
      </c>
      <c r="N6" s="21"/>
      <c r="O6" s="91" t="s">
        <v>152</v>
      </c>
      <c r="P6" s="90" t="s">
        <v>152</v>
      </c>
      <c r="Q6" s="91" t="s">
        <v>152</v>
      </c>
      <c r="R6" s="91" t="s">
        <v>152</v>
      </c>
      <c r="S6" s="91" t="s">
        <v>152</v>
      </c>
    </row>
    <row r="7" spans="1:19" s="26" customFormat="1" ht="58.5" x14ac:dyDescent="0.45">
      <c r="A7" s="91" t="s">
        <v>3</v>
      </c>
      <c r="B7" s="30"/>
      <c r="C7" s="31" t="s">
        <v>162</v>
      </c>
      <c r="D7" s="30"/>
      <c r="E7" s="31" t="s">
        <v>163</v>
      </c>
      <c r="F7" s="30"/>
      <c r="G7" s="31" t="s">
        <v>164</v>
      </c>
      <c r="H7" s="30"/>
      <c r="I7" s="31" t="s">
        <v>165</v>
      </c>
      <c r="J7" s="30"/>
      <c r="K7" s="31" t="s">
        <v>156</v>
      </c>
      <c r="L7" s="30"/>
      <c r="M7" s="31" t="s">
        <v>166</v>
      </c>
      <c r="N7" s="30"/>
      <c r="O7" s="31" t="s">
        <v>165</v>
      </c>
      <c r="P7" s="30"/>
      <c r="Q7" s="48" t="s">
        <v>156</v>
      </c>
      <c r="R7" s="30"/>
      <c r="S7" s="48" t="s">
        <v>166</v>
      </c>
    </row>
    <row r="8" spans="1:19" ht="19.5" x14ac:dyDescent="0.5">
      <c r="A8" s="19" t="s">
        <v>38</v>
      </c>
      <c r="B8" s="24"/>
      <c r="C8" s="24" t="s">
        <v>167</v>
      </c>
      <c r="D8" s="52"/>
      <c r="E8" s="24">
        <v>195</v>
      </c>
      <c r="F8" s="24"/>
      <c r="G8" s="23">
        <v>1485</v>
      </c>
      <c r="H8" s="23"/>
      <c r="I8" s="23">
        <v>289575</v>
      </c>
      <c r="J8" s="23"/>
      <c r="K8" s="23">
        <v>39705</v>
      </c>
      <c r="L8" s="23"/>
      <c r="M8" s="23">
        <v>249870</v>
      </c>
      <c r="N8" s="23"/>
      <c r="O8" s="23">
        <v>289575</v>
      </c>
      <c r="P8" s="23"/>
      <c r="Q8" s="23">
        <v>39705</v>
      </c>
      <c r="R8" s="23"/>
      <c r="S8" s="23">
        <v>249870</v>
      </c>
    </row>
    <row r="9" spans="1:19" ht="19.5" x14ac:dyDescent="0.5">
      <c r="A9" s="19" t="s">
        <v>20</v>
      </c>
      <c r="B9" s="24"/>
      <c r="C9" s="24" t="s">
        <v>6</v>
      </c>
      <c r="D9" s="52"/>
      <c r="E9" s="24">
        <v>242500</v>
      </c>
      <c r="F9" s="24"/>
      <c r="G9" s="23">
        <v>100</v>
      </c>
      <c r="H9" s="23"/>
      <c r="I9" s="23">
        <v>24250000</v>
      </c>
      <c r="J9" s="23"/>
      <c r="K9" s="23">
        <v>3484604</v>
      </c>
      <c r="L9" s="23"/>
      <c r="M9" s="23">
        <v>20765396</v>
      </c>
      <c r="N9" s="23"/>
      <c r="O9" s="23">
        <v>24250000</v>
      </c>
      <c r="P9" s="23"/>
      <c r="Q9" s="23">
        <v>3484604</v>
      </c>
      <c r="R9" s="23"/>
      <c r="S9" s="23">
        <v>20765396</v>
      </c>
    </row>
    <row r="10" spans="1:19" ht="19.5" x14ac:dyDescent="0.5">
      <c r="A10" s="19" t="s">
        <v>18</v>
      </c>
      <c r="B10" s="24"/>
      <c r="C10" s="24" t="s">
        <v>6</v>
      </c>
      <c r="D10" s="52"/>
      <c r="E10" s="24">
        <v>830000</v>
      </c>
      <c r="F10" s="24"/>
      <c r="G10" s="23">
        <v>20</v>
      </c>
      <c r="H10" s="23"/>
      <c r="I10" s="23">
        <v>16600000</v>
      </c>
      <c r="J10" s="23"/>
      <c r="K10" s="23">
        <v>2385337</v>
      </c>
      <c r="L10" s="23"/>
      <c r="M10" s="23">
        <v>14214663</v>
      </c>
      <c r="N10" s="23"/>
      <c r="O10" s="23">
        <v>16600000</v>
      </c>
      <c r="P10" s="23"/>
      <c r="Q10" s="23">
        <v>2385337</v>
      </c>
      <c r="R10" s="23"/>
      <c r="S10" s="23">
        <v>14214663</v>
      </c>
    </row>
    <row r="11" spans="1:19" ht="19.5" x14ac:dyDescent="0.5">
      <c r="A11" s="19" t="s">
        <v>42</v>
      </c>
      <c r="B11" s="24"/>
      <c r="C11" s="24" t="s">
        <v>168</v>
      </c>
      <c r="D11" s="52"/>
      <c r="E11" s="24">
        <v>1500000</v>
      </c>
      <c r="F11" s="24"/>
      <c r="G11" s="23">
        <v>2400</v>
      </c>
      <c r="H11" s="23"/>
      <c r="I11" s="23">
        <v>3600000000</v>
      </c>
      <c r="J11" s="23"/>
      <c r="K11" s="23">
        <v>506415539</v>
      </c>
      <c r="L11" s="23"/>
      <c r="M11" s="23">
        <v>3093584461</v>
      </c>
      <c r="N11" s="23"/>
      <c r="O11" s="23">
        <v>3600000000</v>
      </c>
      <c r="P11" s="23"/>
      <c r="Q11" s="23">
        <v>506415539</v>
      </c>
      <c r="R11" s="23"/>
      <c r="S11" s="23">
        <v>3093584461</v>
      </c>
    </row>
    <row r="12" spans="1:19" ht="19.5" x14ac:dyDescent="0.5">
      <c r="A12" s="19" t="s">
        <v>45</v>
      </c>
      <c r="B12" s="24"/>
      <c r="C12" s="24" t="s">
        <v>169</v>
      </c>
      <c r="D12" s="52"/>
      <c r="E12" s="24">
        <v>10496511</v>
      </c>
      <c r="F12" s="24"/>
      <c r="G12" s="23">
        <v>100</v>
      </c>
      <c r="H12" s="23"/>
      <c r="I12" s="23" t="s">
        <v>194</v>
      </c>
      <c r="J12" s="23"/>
      <c r="K12" s="23" t="s">
        <v>194</v>
      </c>
      <c r="L12" s="23"/>
      <c r="M12" s="23" t="s">
        <v>194</v>
      </c>
      <c r="N12" s="23"/>
      <c r="O12" s="23">
        <v>1049651100</v>
      </c>
      <c r="P12" s="23"/>
      <c r="Q12" s="23">
        <v>94233016</v>
      </c>
      <c r="R12" s="23"/>
      <c r="S12" s="23">
        <v>955418084</v>
      </c>
    </row>
    <row r="13" spans="1:19" ht="19.5" x14ac:dyDescent="0.5">
      <c r="A13" s="19" t="s">
        <v>26</v>
      </c>
      <c r="B13" s="24"/>
      <c r="C13" s="24" t="s">
        <v>170</v>
      </c>
      <c r="D13" s="52"/>
      <c r="E13" s="24">
        <v>500000</v>
      </c>
      <c r="F13" s="24"/>
      <c r="G13" s="23">
        <v>24750</v>
      </c>
      <c r="H13" s="23"/>
      <c r="I13" s="23" t="s">
        <v>194</v>
      </c>
      <c r="J13" s="23"/>
      <c r="K13" s="23" t="s">
        <v>194</v>
      </c>
      <c r="L13" s="23"/>
      <c r="M13" s="23" t="s">
        <v>194</v>
      </c>
      <c r="N13" s="23"/>
      <c r="O13" s="23">
        <v>12375000000</v>
      </c>
      <c r="P13" s="23"/>
      <c r="Q13" s="23">
        <v>1543165468</v>
      </c>
      <c r="R13" s="23"/>
      <c r="S13" s="23">
        <v>10831834532</v>
      </c>
    </row>
    <row r="14" spans="1:19" ht="19.5" x14ac:dyDescent="0.5">
      <c r="A14" s="19" t="s">
        <v>41</v>
      </c>
      <c r="B14" s="24"/>
      <c r="C14" s="24" t="s">
        <v>171</v>
      </c>
      <c r="D14" s="52"/>
      <c r="E14" s="24">
        <v>12672704</v>
      </c>
      <c r="F14" s="24"/>
      <c r="G14" s="23">
        <v>1680</v>
      </c>
      <c r="H14" s="23"/>
      <c r="I14" s="23" t="s">
        <v>194</v>
      </c>
      <c r="J14" s="23"/>
      <c r="K14" s="23" t="s">
        <v>194</v>
      </c>
      <c r="L14" s="23"/>
      <c r="M14" s="23" t="s">
        <v>194</v>
      </c>
      <c r="N14" s="23"/>
      <c r="O14" s="23">
        <v>21290142720</v>
      </c>
      <c r="P14" s="23"/>
      <c r="Q14" s="23">
        <v>2359808755</v>
      </c>
      <c r="R14" s="23"/>
      <c r="S14" s="23">
        <v>18930333965</v>
      </c>
    </row>
    <row r="15" spans="1:19" ht="20.25" thickBot="1" x14ac:dyDescent="0.55000000000000004">
      <c r="I15" s="53">
        <f>SUM(I8:I14)</f>
        <v>3641139575</v>
      </c>
      <c r="J15" s="53">
        <f t="shared" ref="J15:S15" si="0">SUM(J8:J14)</f>
        <v>0</v>
      </c>
      <c r="K15" s="53">
        <f t="shared" si="0"/>
        <v>512325185</v>
      </c>
      <c r="L15" s="53">
        <f t="shared" si="0"/>
        <v>0</v>
      </c>
      <c r="M15" s="53">
        <f t="shared" si="0"/>
        <v>3128814390</v>
      </c>
      <c r="N15" s="53">
        <f t="shared" si="0"/>
        <v>0</v>
      </c>
      <c r="O15" s="53">
        <f t="shared" si="0"/>
        <v>38355933395</v>
      </c>
      <c r="P15" s="53">
        <f t="shared" si="0"/>
        <v>0</v>
      </c>
      <c r="Q15" s="53">
        <f t="shared" si="0"/>
        <v>4509532424</v>
      </c>
      <c r="R15" s="53">
        <f t="shared" si="0"/>
        <v>0</v>
      </c>
      <c r="S15" s="53">
        <f t="shared" si="0"/>
        <v>33846400971</v>
      </c>
    </row>
    <row r="16" spans="1:19" ht="19.5" thickTop="1" x14ac:dyDescent="0.45"/>
    <row r="21" spans="8:8" x14ac:dyDescent="0.45">
      <c r="H21" s="20"/>
    </row>
  </sheetData>
  <sheetProtection algorithmName="SHA-512" hashValue="VvsSBiLKxyv99KZrvexvSNEhiuZujWr9NwMpCEnQl1WdUG0WXDtzGKNmmHWT520snoYDvY8Xwbf2vOxUJahbbw==" saltValue="DqNeSE5tDNQPUkS897Ze+g==" spinCount="100000" sheet="1" objects="1" scenarios="1" selectLockedCells="1" autoFilter="0" selectUnlockedCells="1"/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R51"/>
  <sheetViews>
    <sheetView rightToLeft="1" view="pageBreakPreview" topLeftCell="A8" zoomScale="93" zoomScaleNormal="100" zoomScaleSheetLayoutView="93" workbookViewId="0">
      <selection activeCell="I8" sqref="I8:I49"/>
    </sheetView>
  </sheetViews>
  <sheetFormatPr defaultRowHeight="18.75" x14ac:dyDescent="0.45"/>
  <cols>
    <col min="1" max="1" width="26.5703125" style="7" customWidth="1"/>
    <col min="2" max="2" width="1" style="1" customWidth="1"/>
    <col min="3" max="3" width="11.7109375" style="1" customWidth="1"/>
    <col min="4" max="4" width="0.5703125" style="1" customWidth="1"/>
    <col min="5" max="5" width="18.85546875" style="60" customWidth="1"/>
    <col min="6" max="6" width="0.7109375" style="60" customWidth="1"/>
    <col min="7" max="7" width="18.42578125" style="60" customWidth="1"/>
    <col min="8" max="8" width="0.5703125" style="60" customWidth="1"/>
    <col min="9" max="9" width="17.5703125" style="60" customWidth="1"/>
    <col min="10" max="10" width="0.85546875" style="1" customWidth="1"/>
    <col min="11" max="11" width="11.5703125" style="1" customWidth="1"/>
    <col min="12" max="12" width="0.42578125" style="1" customWidth="1"/>
    <col min="13" max="13" width="18.42578125" style="60" customWidth="1"/>
    <col min="14" max="14" width="0.42578125" style="60" customWidth="1"/>
    <col min="15" max="15" width="19.42578125" style="60" customWidth="1"/>
    <col min="16" max="16" width="0.5703125" style="60" customWidth="1"/>
    <col min="17" max="17" width="17.42578125" style="60" customWidth="1"/>
    <col min="18" max="18" width="1" style="20" customWidth="1"/>
    <col min="19" max="16384" width="9.140625" style="1"/>
  </cols>
  <sheetData>
    <row r="2" spans="1:18" ht="21" x14ac:dyDescent="0.45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8" ht="21" x14ac:dyDescent="0.45">
      <c r="A3" s="92" t="s">
        <v>149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8" ht="21" x14ac:dyDescent="0.45">
      <c r="A4" s="96" t="s">
        <v>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8" x14ac:dyDescent="0.45">
      <c r="A5" s="49"/>
      <c r="B5" s="11"/>
      <c r="C5" s="11"/>
      <c r="D5" s="11"/>
      <c r="E5" s="61"/>
      <c r="F5" s="61"/>
      <c r="G5" s="61"/>
      <c r="H5" s="61"/>
      <c r="I5" s="61"/>
      <c r="J5" s="11"/>
      <c r="K5" s="11"/>
      <c r="L5" s="11"/>
      <c r="M5" s="61"/>
      <c r="N5" s="61"/>
      <c r="O5" s="61"/>
      <c r="P5" s="61"/>
      <c r="Q5" s="61"/>
    </row>
    <row r="6" spans="1:18" ht="19.5" x14ac:dyDescent="0.45">
      <c r="A6" s="90" t="s">
        <v>3</v>
      </c>
      <c r="B6" s="11"/>
      <c r="C6" s="91" t="s">
        <v>151</v>
      </c>
      <c r="D6" s="91" t="s">
        <v>151</v>
      </c>
      <c r="E6" s="91" t="s">
        <v>151</v>
      </c>
      <c r="F6" s="91" t="s">
        <v>151</v>
      </c>
      <c r="G6" s="91" t="s">
        <v>151</v>
      </c>
      <c r="H6" s="95" t="s">
        <v>151</v>
      </c>
      <c r="I6" s="91" t="s">
        <v>151</v>
      </c>
      <c r="J6" s="21"/>
      <c r="K6" s="91" t="s">
        <v>152</v>
      </c>
      <c r="L6" s="91" t="s">
        <v>152</v>
      </c>
      <c r="M6" s="91" t="s">
        <v>152</v>
      </c>
      <c r="N6" s="91" t="s">
        <v>152</v>
      </c>
      <c r="O6" s="91" t="s">
        <v>152</v>
      </c>
      <c r="P6" s="95" t="s">
        <v>152</v>
      </c>
      <c r="Q6" s="91" t="s">
        <v>152</v>
      </c>
    </row>
    <row r="7" spans="1:18" s="26" customFormat="1" ht="37.5" customHeight="1" x14ac:dyDescent="0.45">
      <c r="A7" s="91" t="s">
        <v>3</v>
      </c>
      <c r="B7" s="29"/>
      <c r="C7" s="31" t="s">
        <v>7</v>
      </c>
      <c r="D7" s="29"/>
      <c r="E7" s="62" t="s">
        <v>172</v>
      </c>
      <c r="F7" s="63"/>
      <c r="G7" s="62" t="s">
        <v>173</v>
      </c>
      <c r="H7" s="63"/>
      <c r="I7" s="62" t="s">
        <v>174</v>
      </c>
      <c r="J7" s="30"/>
      <c r="K7" s="31" t="s">
        <v>7</v>
      </c>
      <c r="L7" s="29"/>
      <c r="M7" s="62" t="s">
        <v>172</v>
      </c>
      <c r="N7" s="64"/>
      <c r="O7" s="62" t="s">
        <v>173</v>
      </c>
      <c r="P7" s="63"/>
      <c r="Q7" s="62" t="s">
        <v>174</v>
      </c>
      <c r="R7" s="54"/>
    </row>
    <row r="8" spans="1:18" s="5" customFormat="1" ht="30" customHeight="1" x14ac:dyDescent="0.25">
      <c r="A8" s="55" t="s">
        <v>42</v>
      </c>
      <c r="B8" s="16"/>
      <c r="C8" s="65">
        <v>1500000</v>
      </c>
      <c r="D8" s="16"/>
      <c r="E8" s="66">
        <v>20218977000</v>
      </c>
      <c r="F8" s="67"/>
      <c r="G8" s="66">
        <v>25646490000</v>
      </c>
      <c r="H8" s="67"/>
      <c r="I8" s="66">
        <v>-5427513000</v>
      </c>
      <c r="J8" s="16"/>
      <c r="K8" s="65">
        <v>1500000</v>
      </c>
      <c r="L8" s="16"/>
      <c r="M8" s="66">
        <v>20218977000</v>
      </c>
      <c r="N8" s="67"/>
      <c r="O8" s="66">
        <v>20636478000</v>
      </c>
      <c r="P8" s="67"/>
      <c r="Q8" s="66">
        <v>-417501000</v>
      </c>
      <c r="R8" s="57"/>
    </row>
    <row r="9" spans="1:18" s="5" customFormat="1" ht="30" customHeight="1" x14ac:dyDescent="0.25">
      <c r="A9" s="55" t="s">
        <v>16</v>
      </c>
      <c r="B9" s="68"/>
      <c r="C9" s="65">
        <v>100000</v>
      </c>
      <c r="D9" s="68"/>
      <c r="E9" s="66">
        <v>2559678750</v>
      </c>
      <c r="F9" s="66"/>
      <c r="G9" s="66">
        <v>3782360250</v>
      </c>
      <c r="H9" s="66"/>
      <c r="I9" s="66">
        <v>-1222681500</v>
      </c>
      <c r="J9" s="68"/>
      <c r="K9" s="65">
        <v>100000</v>
      </c>
      <c r="L9" s="68"/>
      <c r="M9" s="66">
        <v>2559678750</v>
      </c>
      <c r="N9" s="66"/>
      <c r="O9" s="66">
        <v>1830046050</v>
      </c>
      <c r="P9" s="66"/>
      <c r="Q9" s="66">
        <v>729632700</v>
      </c>
      <c r="R9" s="57"/>
    </row>
    <row r="10" spans="1:18" s="5" customFormat="1" ht="30" customHeight="1" x14ac:dyDescent="0.25">
      <c r="A10" s="58" t="s">
        <v>32</v>
      </c>
      <c r="B10" s="16"/>
      <c r="C10" s="69">
        <v>6734783</v>
      </c>
      <c r="D10" s="16"/>
      <c r="E10" s="67">
        <v>20251500899</v>
      </c>
      <c r="F10" s="67"/>
      <c r="G10" s="67">
        <v>19100010600</v>
      </c>
      <c r="H10" s="67"/>
      <c r="I10" s="67">
        <v>1151490299</v>
      </c>
      <c r="J10" s="16"/>
      <c r="K10" s="69">
        <v>6734783</v>
      </c>
      <c r="L10" s="16"/>
      <c r="M10" s="67">
        <v>20251500899</v>
      </c>
      <c r="N10" s="67"/>
      <c r="O10" s="67">
        <v>14219566251</v>
      </c>
      <c r="P10" s="67"/>
      <c r="Q10" s="67">
        <v>6031934648</v>
      </c>
      <c r="R10" s="57"/>
    </row>
    <row r="11" spans="1:18" s="5" customFormat="1" ht="30" customHeight="1" x14ac:dyDescent="0.25">
      <c r="A11" s="58" t="s">
        <v>15</v>
      </c>
      <c r="B11" s="16"/>
      <c r="C11" s="69">
        <v>6290000</v>
      </c>
      <c r="D11" s="16"/>
      <c r="E11" s="67">
        <v>80345582325</v>
      </c>
      <c r="F11" s="67"/>
      <c r="G11" s="67">
        <v>93788617500</v>
      </c>
      <c r="H11" s="67"/>
      <c r="I11" s="67">
        <v>-13443035175</v>
      </c>
      <c r="J11" s="16"/>
      <c r="K11" s="69">
        <v>6290000</v>
      </c>
      <c r="L11" s="16"/>
      <c r="M11" s="67">
        <v>80345582325</v>
      </c>
      <c r="N11" s="67"/>
      <c r="O11" s="67">
        <v>87536043000</v>
      </c>
      <c r="P11" s="67"/>
      <c r="Q11" s="67">
        <v>-7190460675</v>
      </c>
      <c r="R11" s="57"/>
    </row>
    <row r="12" spans="1:18" s="5" customFormat="1" ht="30" customHeight="1" x14ac:dyDescent="0.25">
      <c r="A12" s="58" t="s">
        <v>24</v>
      </c>
      <c r="B12" s="16"/>
      <c r="C12" s="69">
        <v>260793</v>
      </c>
      <c r="D12" s="16"/>
      <c r="E12" s="67">
        <v>1407680159</v>
      </c>
      <c r="F12" s="67"/>
      <c r="G12" s="67">
        <v>1449158764</v>
      </c>
      <c r="H12" s="67"/>
      <c r="I12" s="67">
        <v>-41478604</v>
      </c>
      <c r="J12" s="16"/>
      <c r="K12" s="69">
        <v>260793</v>
      </c>
      <c r="L12" s="16"/>
      <c r="M12" s="67">
        <v>1407680159</v>
      </c>
      <c r="N12" s="67"/>
      <c r="O12" s="67">
        <v>1090368830</v>
      </c>
      <c r="P12" s="67"/>
      <c r="Q12" s="67">
        <v>317311329</v>
      </c>
      <c r="R12" s="57"/>
    </row>
    <row r="13" spans="1:18" s="5" customFormat="1" ht="30" customHeight="1" x14ac:dyDescent="0.25">
      <c r="A13" s="58" t="s">
        <v>36</v>
      </c>
      <c r="B13" s="16"/>
      <c r="C13" s="69">
        <v>8013798</v>
      </c>
      <c r="D13" s="16"/>
      <c r="E13" s="67">
        <v>35050909968</v>
      </c>
      <c r="F13" s="67"/>
      <c r="G13" s="67">
        <v>36468878598</v>
      </c>
      <c r="H13" s="67"/>
      <c r="I13" s="67">
        <v>-1417968629</v>
      </c>
      <c r="J13" s="16"/>
      <c r="K13" s="69">
        <v>8013798</v>
      </c>
      <c r="L13" s="16"/>
      <c r="M13" s="67">
        <v>35050909968</v>
      </c>
      <c r="N13" s="67"/>
      <c r="O13" s="67">
        <v>31657344594</v>
      </c>
      <c r="P13" s="67"/>
      <c r="Q13" s="67">
        <v>3393565374</v>
      </c>
      <c r="R13" s="57"/>
    </row>
    <row r="14" spans="1:18" s="5" customFormat="1" ht="30" customHeight="1" x14ac:dyDescent="0.25">
      <c r="A14" s="58" t="s">
        <v>45</v>
      </c>
      <c r="B14" s="16"/>
      <c r="C14" s="69">
        <v>10496511</v>
      </c>
      <c r="D14" s="16"/>
      <c r="E14" s="67">
        <v>32366444068</v>
      </c>
      <c r="F14" s="67"/>
      <c r="G14" s="67">
        <v>35840984969</v>
      </c>
      <c r="H14" s="67"/>
      <c r="I14" s="67">
        <v>-3474540900</v>
      </c>
      <c r="J14" s="16"/>
      <c r="K14" s="69">
        <v>10496511</v>
      </c>
      <c r="L14" s="16"/>
      <c r="M14" s="67">
        <v>32366444068</v>
      </c>
      <c r="N14" s="67"/>
      <c r="O14" s="67">
        <v>31469115186</v>
      </c>
      <c r="P14" s="67"/>
      <c r="Q14" s="67">
        <v>897328882</v>
      </c>
      <c r="R14" s="57"/>
    </row>
    <row r="15" spans="1:18" s="5" customFormat="1" ht="30" customHeight="1" x14ac:dyDescent="0.25">
      <c r="A15" s="58" t="s">
        <v>22</v>
      </c>
      <c r="B15" s="16"/>
      <c r="C15" s="69">
        <v>2201999</v>
      </c>
      <c r="D15" s="16"/>
      <c r="E15" s="67">
        <v>4226760311</v>
      </c>
      <c r="F15" s="67"/>
      <c r="G15" s="67">
        <v>4765228999</v>
      </c>
      <c r="H15" s="67"/>
      <c r="I15" s="67">
        <v>-538468687</v>
      </c>
      <c r="J15" s="16"/>
      <c r="K15" s="69">
        <v>2201999</v>
      </c>
      <c r="L15" s="16"/>
      <c r="M15" s="67">
        <v>4226760311</v>
      </c>
      <c r="N15" s="67"/>
      <c r="O15" s="67">
        <v>3340256983</v>
      </c>
      <c r="P15" s="67"/>
      <c r="Q15" s="67">
        <v>886503328</v>
      </c>
      <c r="R15" s="57"/>
    </row>
    <row r="16" spans="1:18" s="5" customFormat="1" ht="30" customHeight="1" x14ac:dyDescent="0.25">
      <c r="A16" s="58" t="s">
        <v>26</v>
      </c>
      <c r="B16" s="16"/>
      <c r="C16" s="69">
        <v>500000</v>
      </c>
      <c r="D16" s="16"/>
      <c r="E16" s="67">
        <v>71000021250</v>
      </c>
      <c r="F16" s="67"/>
      <c r="G16" s="67">
        <v>70204781250</v>
      </c>
      <c r="H16" s="67"/>
      <c r="I16" s="67">
        <v>795240000</v>
      </c>
      <c r="J16" s="16"/>
      <c r="K16" s="69">
        <v>500000</v>
      </c>
      <c r="L16" s="16"/>
      <c r="M16" s="67">
        <v>71000021250</v>
      </c>
      <c r="N16" s="67"/>
      <c r="O16" s="67">
        <v>59061480750</v>
      </c>
      <c r="P16" s="67"/>
      <c r="Q16" s="67">
        <v>11938540500</v>
      </c>
      <c r="R16" s="57"/>
    </row>
    <row r="17" spans="1:18" s="5" customFormat="1" ht="30" customHeight="1" x14ac:dyDescent="0.25">
      <c r="A17" s="58" t="s">
        <v>27</v>
      </c>
      <c r="B17" s="16"/>
      <c r="C17" s="69">
        <v>544352</v>
      </c>
      <c r="D17" s="16"/>
      <c r="E17" s="67">
        <v>1243477916</v>
      </c>
      <c r="F17" s="67"/>
      <c r="G17" s="67">
        <v>1276485816</v>
      </c>
      <c r="H17" s="67"/>
      <c r="I17" s="67">
        <v>-33007899</v>
      </c>
      <c r="J17" s="16"/>
      <c r="K17" s="69">
        <v>544352</v>
      </c>
      <c r="L17" s="16"/>
      <c r="M17" s="67">
        <v>1243477916</v>
      </c>
      <c r="N17" s="67"/>
      <c r="O17" s="67">
        <v>908528904</v>
      </c>
      <c r="P17" s="67"/>
      <c r="Q17" s="67">
        <v>334949012</v>
      </c>
      <c r="R17" s="57"/>
    </row>
    <row r="18" spans="1:18" s="5" customFormat="1" ht="30" customHeight="1" x14ac:dyDescent="0.25">
      <c r="A18" s="58" t="s">
        <v>28</v>
      </c>
      <c r="B18" s="16"/>
      <c r="C18" s="69">
        <v>22816676</v>
      </c>
      <c r="D18" s="16"/>
      <c r="E18" s="67">
        <v>164776860390</v>
      </c>
      <c r="F18" s="67"/>
      <c r="G18" s="67">
        <v>161261318290</v>
      </c>
      <c r="H18" s="67"/>
      <c r="I18" s="67">
        <v>3515542100</v>
      </c>
      <c r="J18" s="16"/>
      <c r="K18" s="69">
        <v>22816676</v>
      </c>
      <c r="L18" s="16"/>
      <c r="M18" s="67">
        <v>164776860390</v>
      </c>
      <c r="N18" s="67"/>
      <c r="O18" s="67">
        <v>151395119491</v>
      </c>
      <c r="P18" s="67"/>
      <c r="Q18" s="67">
        <v>13381740899</v>
      </c>
      <c r="R18" s="57"/>
    </row>
    <row r="19" spans="1:18" s="5" customFormat="1" ht="30" customHeight="1" x14ac:dyDescent="0.25">
      <c r="A19" s="58" t="s">
        <v>25</v>
      </c>
      <c r="B19" s="16"/>
      <c r="C19" s="69">
        <v>1400000</v>
      </c>
      <c r="D19" s="16"/>
      <c r="E19" s="67">
        <v>29336403600</v>
      </c>
      <c r="F19" s="67"/>
      <c r="G19" s="67">
        <v>35571085200</v>
      </c>
      <c r="H19" s="67"/>
      <c r="I19" s="67">
        <v>-6234681600</v>
      </c>
      <c r="J19" s="16"/>
      <c r="K19" s="69">
        <v>1400000</v>
      </c>
      <c r="L19" s="16"/>
      <c r="M19" s="67">
        <v>29336403600</v>
      </c>
      <c r="N19" s="67"/>
      <c r="O19" s="67">
        <v>31145574600</v>
      </c>
      <c r="P19" s="67"/>
      <c r="Q19" s="67">
        <v>-1809171000</v>
      </c>
      <c r="R19" s="57"/>
    </row>
    <row r="20" spans="1:18" s="5" customFormat="1" ht="30" customHeight="1" x14ac:dyDescent="0.25">
      <c r="A20" s="58" t="s">
        <v>35</v>
      </c>
      <c r="B20" s="16"/>
      <c r="C20" s="69">
        <v>20450168</v>
      </c>
      <c r="D20" s="16"/>
      <c r="E20" s="67">
        <v>19413707472</v>
      </c>
      <c r="F20" s="67"/>
      <c r="G20" s="67">
        <v>21121300590</v>
      </c>
      <c r="H20" s="67"/>
      <c r="I20" s="67">
        <v>-1707593117</v>
      </c>
      <c r="J20" s="16"/>
      <c r="K20" s="69">
        <v>20450168</v>
      </c>
      <c r="L20" s="16"/>
      <c r="M20" s="67">
        <v>19413707472</v>
      </c>
      <c r="N20" s="67"/>
      <c r="O20" s="67">
        <v>19352722004</v>
      </c>
      <c r="P20" s="67"/>
      <c r="Q20" s="67">
        <v>60985468</v>
      </c>
      <c r="R20" s="57"/>
    </row>
    <row r="21" spans="1:18" s="5" customFormat="1" ht="30" customHeight="1" x14ac:dyDescent="0.25">
      <c r="A21" s="58" t="s">
        <v>41</v>
      </c>
      <c r="B21" s="16"/>
      <c r="C21" s="69">
        <v>12667704</v>
      </c>
      <c r="D21" s="16"/>
      <c r="E21" s="67">
        <v>240891295113</v>
      </c>
      <c r="F21" s="67"/>
      <c r="G21" s="67">
        <v>261039024971</v>
      </c>
      <c r="H21" s="67"/>
      <c r="I21" s="67">
        <v>-20147729857</v>
      </c>
      <c r="J21" s="16"/>
      <c r="K21" s="69">
        <v>12667704</v>
      </c>
      <c r="L21" s="16"/>
      <c r="M21" s="67">
        <v>240891295113</v>
      </c>
      <c r="N21" s="67"/>
      <c r="O21" s="67">
        <v>295667935717</v>
      </c>
      <c r="P21" s="67"/>
      <c r="Q21" s="67">
        <v>-54776640603</v>
      </c>
      <c r="R21" s="57"/>
    </row>
    <row r="22" spans="1:18" s="5" customFormat="1" ht="30" customHeight="1" x14ac:dyDescent="0.25">
      <c r="A22" s="58" t="s">
        <v>31</v>
      </c>
      <c r="B22" s="16"/>
      <c r="C22" s="69">
        <v>1394767</v>
      </c>
      <c r="D22" s="16"/>
      <c r="E22" s="67">
        <v>5375336964</v>
      </c>
      <c r="F22" s="67"/>
      <c r="G22" s="67">
        <v>5335129388</v>
      </c>
      <c r="H22" s="67"/>
      <c r="I22" s="67">
        <v>40207576</v>
      </c>
      <c r="J22" s="16"/>
      <c r="K22" s="69">
        <v>1394767</v>
      </c>
      <c r="L22" s="16"/>
      <c r="M22" s="67">
        <v>5375336964</v>
      </c>
      <c r="N22" s="67"/>
      <c r="O22" s="67">
        <v>5141023849</v>
      </c>
      <c r="P22" s="67"/>
      <c r="Q22" s="67">
        <v>234313115</v>
      </c>
      <c r="R22" s="57"/>
    </row>
    <row r="23" spans="1:18" s="5" customFormat="1" ht="30" customHeight="1" x14ac:dyDescent="0.25">
      <c r="A23" s="58" t="s">
        <v>40</v>
      </c>
      <c r="B23" s="16"/>
      <c r="C23" s="69">
        <v>303736</v>
      </c>
      <c r="D23" s="16"/>
      <c r="E23" s="67">
        <v>10401446154</v>
      </c>
      <c r="F23" s="67"/>
      <c r="G23" s="67">
        <v>10507121223</v>
      </c>
      <c r="H23" s="67"/>
      <c r="I23" s="67">
        <v>-105675068</v>
      </c>
      <c r="J23" s="16"/>
      <c r="K23" s="69">
        <v>303736</v>
      </c>
      <c r="L23" s="16"/>
      <c r="M23" s="67">
        <v>10401446154</v>
      </c>
      <c r="N23" s="67"/>
      <c r="O23" s="67">
        <v>8574777090</v>
      </c>
      <c r="P23" s="67"/>
      <c r="Q23" s="67">
        <v>1826669064</v>
      </c>
      <c r="R23" s="57"/>
    </row>
    <row r="24" spans="1:18" s="5" customFormat="1" ht="30" customHeight="1" x14ac:dyDescent="0.25">
      <c r="A24" s="58" t="s">
        <v>49</v>
      </c>
      <c r="B24" s="16"/>
      <c r="C24" s="69">
        <v>1400000</v>
      </c>
      <c r="D24" s="16"/>
      <c r="E24" s="67">
        <v>13067781300</v>
      </c>
      <c r="F24" s="67"/>
      <c r="G24" s="67">
        <v>13157936568</v>
      </c>
      <c r="H24" s="67"/>
      <c r="I24" s="67">
        <v>-90155268</v>
      </c>
      <c r="J24" s="16"/>
      <c r="K24" s="69">
        <v>1400000</v>
      </c>
      <c r="L24" s="16"/>
      <c r="M24" s="67">
        <v>13067781300</v>
      </c>
      <c r="N24" s="67"/>
      <c r="O24" s="67">
        <v>13157936568</v>
      </c>
      <c r="P24" s="67"/>
      <c r="Q24" s="67">
        <v>-90155268</v>
      </c>
      <c r="R24" s="57"/>
    </row>
    <row r="25" spans="1:18" s="5" customFormat="1" ht="30" customHeight="1" x14ac:dyDescent="0.25">
      <c r="A25" s="58" t="s">
        <v>30</v>
      </c>
      <c r="B25" s="16"/>
      <c r="C25" s="69">
        <v>450000</v>
      </c>
      <c r="D25" s="16"/>
      <c r="E25" s="67">
        <v>1135751827</v>
      </c>
      <c r="F25" s="67"/>
      <c r="G25" s="67">
        <v>1335257662</v>
      </c>
      <c r="H25" s="67"/>
      <c r="I25" s="67">
        <v>-199505834</v>
      </c>
      <c r="J25" s="16"/>
      <c r="K25" s="69">
        <v>450000</v>
      </c>
      <c r="L25" s="16"/>
      <c r="M25" s="67">
        <v>1135751827</v>
      </c>
      <c r="N25" s="67"/>
      <c r="O25" s="67">
        <v>1052997165</v>
      </c>
      <c r="P25" s="67"/>
      <c r="Q25" s="67">
        <v>82754662</v>
      </c>
      <c r="R25" s="57"/>
    </row>
    <row r="26" spans="1:18" s="5" customFormat="1" ht="30" customHeight="1" x14ac:dyDescent="0.25">
      <c r="A26" s="58" t="s">
        <v>34</v>
      </c>
      <c r="B26" s="16"/>
      <c r="C26" s="69">
        <v>1362500</v>
      </c>
      <c r="D26" s="16"/>
      <c r="E26" s="67">
        <v>2521879998</v>
      </c>
      <c r="F26" s="67"/>
      <c r="G26" s="67">
        <v>2897046894</v>
      </c>
      <c r="H26" s="67"/>
      <c r="I26" s="67">
        <v>-375166895</v>
      </c>
      <c r="J26" s="16"/>
      <c r="K26" s="69">
        <v>1362500</v>
      </c>
      <c r="L26" s="16"/>
      <c r="M26" s="67">
        <v>2521879998</v>
      </c>
      <c r="N26" s="67"/>
      <c r="O26" s="67">
        <v>2210369580</v>
      </c>
      <c r="P26" s="67"/>
      <c r="Q26" s="67">
        <v>311510418</v>
      </c>
      <c r="R26" s="57"/>
    </row>
    <row r="27" spans="1:18" s="5" customFormat="1" ht="30" customHeight="1" x14ac:dyDescent="0.25">
      <c r="A27" s="58" t="s">
        <v>21</v>
      </c>
      <c r="B27" s="16"/>
      <c r="C27" s="69">
        <v>390500</v>
      </c>
      <c r="D27" s="16"/>
      <c r="E27" s="67">
        <v>671157211</v>
      </c>
      <c r="F27" s="67"/>
      <c r="G27" s="67">
        <v>803913583</v>
      </c>
      <c r="H27" s="67"/>
      <c r="I27" s="67">
        <v>-132756371</v>
      </c>
      <c r="J27" s="16"/>
      <c r="K27" s="69">
        <v>390500</v>
      </c>
      <c r="L27" s="16"/>
      <c r="M27" s="67">
        <v>671157211</v>
      </c>
      <c r="N27" s="67"/>
      <c r="O27" s="67">
        <v>711527570</v>
      </c>
      <c r="P27" s="67"/>
      <c r="Q27" s="67">
        <v>-40370358</v>
      </c>
      <c r="R27" s="57"/>
    </row>
    <row r="28" spans="1:18" s="5" customFormat="1" ht="30" customHeight="1" x14ac:dyDescent="0.25">
      <c r="A28" s="58" t="s">
        <v>17</v>
      </c>
      <c r="B28" s="16"/>
      <c r="C28" s="69">
        <v>355000</v>
      </c>
      <c r="D28" s="16"/>
      <c r="E28" s="67">
        <v>721655448</v>
      </c>
      <c r="F28" s="67"/>
      <c r="G28" s="67">
        <v>827521773</v>
      </c>
      <c r="H28" s="67"/>
      <c r="I28" s="67">
        <v>-105866324</v>
      </c>
      <c r="J28" s="16"/>
      <c r="K28" s="69">
        <v>355000</v>
      </c>
      <c r="L28" s="16"/>
      <c r="M28" s="67">
        <v>721655448</v>
      </c>
      <c r="N28" s="67"/>
      <c r="O28" s="67">
        <v>719891010</v>
      </c>
      <c r="P28" s="67"/>
      <c r="Q28" s="67">
        <v>1764438</v>
      </c>
      <c r="R28" s="57"/>
    </row>
    <row r="29" spans="1:18" s="5" customFormat="1" ht="30" customHeight="1" x14ac:dyDescent="0.25">
      <c r="A29" s="58" t="s">
        <v>47</v>
      </c>
      <c r="B29" s="16"/>
      <c r="C29" s="69">
        <v>2377940</v>
      </c>
      <c r="D29" s="16"/>
      <c r="E29" s="67">
        <v>3399131827</v>
      </c>
      <c r="F29" s="67"/>
      <c r="G29" s="67">
        <v>4276098383</v>
      </c>
      <c r="H29" s="67"/>
      <c r="I29" s="67">
        <v>-876966555</v>
      </c>
      <c r="J29" s="16"/>
      <c r="K29" s="69">
        <v>2377940</v>
      </c>
      <c r="L29" s="16"/>
      <c r="M29" s="67">
        <v>3399131827</v>
      </c>
      <c r="N29" s="67"/>
      <c r="O29" s="67">
        <v>2827094343</v>
      </c>
      <c r="P29" s="67"/>
      <c r="Q29" s="67">
        <v>572037484</v>
      </c>
      <c r="R29" s="57"/>
    </row>
    <row r="30" spans="1:18" s="5" customFormat="1" ht="30" customHeight="1" x14ac:dyDescent="0.25">
      <c r="A30" s="58" t="s">
        <v>37</v>
      </c>
      <c r="B30" s="16"/>
      <c r="C30" s="69">
        <v>728201</v>
      </c>
      <c r="D30" s="16"/>
      <c r="E30" s="67">
        <v>4603801777</v>
      </c>
      <c r="F30" s="67"/>
      <c r="G30" s="67">
        <v>5067077428</v>
      </c>
      <c r="H30" s="67"/>
      <c r="I30" s="67">
        <v>-463275650</v>
      </c>
      <c r="J30" s="16"/>
      <c r="K30" s="69">
        <v>728201</v>
      </c>
      <c r="L30" s="16"/>
      <c r="M30" s="67">
        <v>4603801777</v>
      </c>
      <c r="N30" s="67"/>
      <c r="O30" s="67">
        <v>3402180559</v>
      </c>
      <c r="P30" s="67"/>
      <c r="Q30" s="67">
        <v>1201621218</v>
      </c>
      <c r="R30" s="57"/>
    </row>
    <row r="31" spans="1:18" s="5" customFormat="1" ht="30" customHeight="1" x14ac:dyDescent="0.25">
      <c r="A31" s="58" t="s">
        <v>43</v>
      </c>
      <c r="B31" s="16"/>
      <c r="C31" s="69">
        <v>15706</v>
      </c>
      <c r="D31" s="16"/>
      <c r="E31" s="67">
        <v>275405369</v>
      </c>
      <c r="F31" s="67"/>
      <c r="G31" s="67">
        <v>266506216</v>
      </c>
      <c r="H31" s="67"/>
      <c r="I31" s="67">
        <v>8899153</v>
      </c>
      <c r="J31" s="16"/>
      <c r="K31" s="69">
        <v>15706</v>
      </c>
      <c r="L31" s="16"/>
      <c r="M31" s="67">
        <v>275405369</v>
      </c>
      <c r="N31" s="67"/>
      <c r="O31" s="67">
        <v>202650889</v>
      </c>
      <c r="P31" s="67"/>
      <c r="Q31" s="67">
        <v>72754480</v>
      </c>
      <c r="R31" s="57"/>
    </row>
    <row r="32" spans="1:18" s="5" customFormat="1" ht="30" customHeight="1" x14ac:dyDescent="0.25">
      <c r="A32" s="58" t="s">
        <v>48</v>
      </c>
      <c r="B32" s="16"/>
      <c r="C32" s="69">
        <v>5999998</v>
      </c>
      <c r="D32" s="16"/>
      <c r="E32" s="67">
        <v>43479732506</v>
      </c>
      <c r="F32" s="67"/>
      <c r="G32" s="67">
        <v>44970807009</v>
      </c>
      <c r="H32" s="67"/>
      <c r="I32" s="67">
        <v>-1491074502</v>
      </c>
      <c r="J32" s="16"/>
      <c r="K32" s="69">
        <v>5999998</v>
      </c>
      <c r="L32" s="16"/>
      <c r="M32" s="67">
        <v>43479732506</v>
      </c>
      <c r="N32" s="67"/>
      <c r="O32" s="67">
        <v>41869372043</v>
      </c>
      <c r="P32" s="67"/>
      <c r="Q32" s="67">
        <v>1610360463</v>
      </c>
      <c r="R32" s="57"/>
    </row>
    <row r="33" spans="1:18" s="5" customFormat="1" ht="30" customHeight="1" x14ac:dyDescent="0.25">
      <c r="A33" s="58" t="s">
        <v>44</v>
      </c>
      <c r="B33" s="16"/>
      <c r="C33" s="69">
        <v>50000</v>
      </c>
      <c r="D33" s="16"/>
      <c r="E33" s="67">
        <v>986097600</v>
      </c>
      <c r="F33" s="67"/>
      <c r="G33" s="67">
        <v>1008960750</v>
      </c>
      <c r="H33" s="67"/>
      <c r="I33" s="67">
        <v>-22863150</v>
      </c>
      <c r="J33" s="16"/>
      <c r="K33" s="69">
        <v>50000</v>
      </c>
      <c r="L33" s="16"/>
      <c r="M33" s="67">
        <v>986097600</v>
      </c>
      <c r="N33" s="67"/>
      <c r="O33" s="67">
        <v>721183275</v>
      </c>
      <c r="P33" s="67"/>
      <c r="Q33" s="67">
        <v>264914325</v>
      </c>
      <c r="R33" s="57"/>
    </row>
    <row r="34" spans="1:18" s="5" customFormat="1" ht="30" customHeight="1" x14ac:dyDescent="0.25">
      <c r="A34" s="58" t="s">
        <v>23</v>
      </c>
      <c r="B34" s="16"/>
      <c r="C34" s="69">
        <v>251470</v>
      </c>
      <c r="D34" s="16"/>
      <c r="E34" s="67">
        <v>1712320211</v>
      </c>
      <c r="F34" s="67"/>
      <c r="G34" s="67">
        <v>1654826248</v>
      </c>
      <c r="H34" s="67"/>
      <c r="I34" s="67">
        <v>57493963</v>
      </c>
      <c r="J34" s="16"/>
      <c r="K34" s="69">
        <v>251470</v>
      </c>
      <c r="L34" s="16"/>
      <c r="M34" s="67">
        <v>1712320211</v>
      </c>
      <c r="N34" s="67"/>
      <c r="O34" s="67">
        <v>1007413034</v>
      </c>
      <c r="P34" s="67"/>
      <c r="Q34" s="67">
        <v>704907177</v>
      </c>
      <c r="R34" s="57"/>
    </row>
    <row r="35" spans="1:18" s="5" customFormat="1" ht="30" customHeight="1" x14ac:dyDescent="0.25">
      <c r="A35" s="58" t="s">
        <v>46</v>
      </c>
      <c r="B35" s="16"/>
      <c r="C35" s="69">
        <v>2777983</v>
      </c>
      <c r="D35" s="16"/>
      <c r="E35" s="67">
        <v>44100420398</v>
      </c>
      <c r="F35" s="67"/>
      <c r="G35" s="67">
        <v>46558114459</v>
      </c>
      <c r="H35" s="67"/>
      <c r="I35" s="67">
        <v>-2457694060</v>
      </c>
      <c r="J35" s="16"/>
      <c r="K35" s="69">
        <v>2777983</v>
      </c>
      <c r="L35" s="16"/>
      <c r="M35" s="67">
        <v>44100420398</v>
      </c>
      <c r="N35" s="67"/>
      <c r="O35" s="67">
        <v>37903049725</v>
      </c>
      <c r="P35" s="67"/>
      <c r="Q35" s="67">
        <v>6197370673</v>
      </c>
      <c r="R35" s="57"/>
    </row>
    <row r="36" spans="1:18" s="5" customFormat="1" ht="30" customHeight="1" x14ac:dyDescent="0.25">
      <c r="A36" s="58" t="s">
        <v>38</v>
      </c>
      <c r="B36" s="16"/>
      <c r="C36" s="69">
        <v>195</v>
      </c>
      <c r="D36" s="16"/>
      <c r="E36" s="67">
        <v>2766093</v>
      </c>
      <c r="F36" s="67"/>
      <c r="G36" s="67">
        <v>2492779</v>
      </c>
      <c r="H36" s="67"/>
      <c r="I36" s="67">
        <v>273314</v>
      </c>
      <c r="J36" s="16"/>
      <c r="K36" s="69">
        <v>195</v>
      </c>
      <c r="L36" s="16"/>
      <c r="M36" s="67">
        <v>2766093</v>
      </c>
      <c r="N36" s="67"/>
      <c r="O36" s="67">
        <v>2390964</v>
      </c>
      <c r="P36" s="67"/>
      <c r="Q36" s="67">
        <v>375129</v>
      </c>
      <c r="R36" s="57"/>
    </row>
    <row r="37" spans="1:18" s="5" customFormat="1" ht="30" customHeight="1" x14ac:dyDescent="0.25">
      <c r="A37" s="58" t="s">
        <v>20</v>
      </c>
      <c r="B37" s="16"/>
      <c r="C37" s="69">
        <v>306919</v>
      </c>
      <c r="D37" s="16"/>
      <c r="E37" s="67">
        <v>939991015</v>
      </c>
      <c r="F37" s="67"/>
      <c r="G37" s="67">
        <v>945426044</v>
      </c>
      <c r="H37" s="67"/>
      <c r="I37" s="67">
        <v>-5435028</v>
      </c>
      <c r="J37" s="16"/>
      <c r="K37" s="69">
        <v>306919</v>
      </c>
      <c r="L37" s="16"/>
      <c r="M37" s="67">
        <v>939991015</v>
      </c>
      <c r="N37" s="67"/>
      <c r="O37" s="67">
        <v>779819799</v>
      </c>
      <c r="P37" s="67"/>
      <c r="Q37" s="67">
        <v>160171216</v>
      </c>
      <c r="R37" s="57"/>
    </row>
    <row r="38" spans="1:18" s="5" customFormat="1" ht="30" customHeight="1" x14ac:dyDescent="0.25">
      <c r="A38" s="58" t="s">
        <v>18</v>
      </c>
      <c r="B38" s="16"/>
      <c r="C38" s="69">
        <v>830000</v>
      </c>
      <c r="D38" s="16"/>
      <c r="E38" s="67">
        <v>1460358855</v>
      </c>
      <c r="F38" s="67"/>
      <c r="G38" s="67">
        <v>1858038498</v>
      </c>
      <c r="H38" s="67"/>
      <c r="I38" s="67">
        <v>-397679643</v>
      </c>
      <c r="J38" s="16"/>
      <c r="K38" s="69">
        <v>830000</v>
      </c>
      <c r="L38" s="16"/>
      <c r="M38" s="67">
        <v>1460358855</v>
      </c>
      <c r="N38" s="67"/>
      <c r="O38" s="67">
        <v>1566791788</v>
      </c>
      <c r="P38" s="67"/>
      <c r="Q38" s="67">
        <v>-106432933</v>
      </c>
      <c r="R38" s="57"/>
    </row>
    <row r="39" spans="1:18" s="5" customFormat="1" ht="30" customHeight="1" x14ac:dyDescent="0.25">
      <c r="A39" s="58" t="s">
        <v>19</v>
      </c>
      <c r="B39" s="16"/>
      <c r="C39" s="69">
        <v>350000</v>
      </c>
      <c r="D39" s="16"/>
      <c r="E39" s="67">
        <v>614422305</v>
      </c>
      <c r="F39" s="67"/>
      <c r="G39" s="67">
        <v>764722665</v>
      </c>
      <c r="H39" s="67"/>
      <c r="I39" s="67">
        <v>-150300360</v>
      </c>
      <c r="J39" s="16"/>
      <c r="K39" s="69">
        <v>350000</v>
      </c>
      <c r="L39" s="16"/>
      <c r="M39" s="67">
        <v>614422305</v>
      </c>
      <c r="N39" s="67"/>
      <c r="O39" s="67">
        <v>694443330</v>
      </c>
      <c r="P39" s="67"/>
      <c r="Q39" s="67">
        <v>-80021025</v>
      </c>
      <c r="R39" s="57"/>
    </row>
    <row r="40" spans="1:18" s="5" customFormat="1" ht="30" customHeight="1" x14ac:dyDescent="0.25">
      <c r="A40" s="58" t="s">
        <v>39</v>
      </c>
      <c r="B40" s="16"/>
      <c r="C40" s="69">
        <v>44751</v>
      </c>
      <c r="D40" s="16"/>
      <c r="E40" s="67">
        <v>381678996</v>
      </c>
      <c r="F40" s="67"/>
      <c r="G40" s="67">
        <v>372782050</v>
      </c>
      <c r="H40" s="67"/>
      <c r="I40" s="67">
        <v>8896946</v>
      </c>
      <c r="J40" s="16"/>
      <c r="K40" s="69">
        <v>44751</v>
      </c>
      <c r="L40" s="16"/>
      <c r="M40" s="67">
        <v>381678996</v>
      </c>
      <c r="N40" s="67"/>
      <c r="O40" s="67">
        <v>287683179</v>
      </c>
      <c r="P40" s="67"/>
      <c r="Q40" s="67">
        <v>93995817</v>
      </c>
      <c r="R40" s="57"/>
    </row>
    <row r="41" spans="1:18" s="57" customFormat="1" ht="30" customHeight="1" x14ac:dyDescent="0.25">
      <c r="A41" s="55" t="s">
        <v>33</v>
      </c>
      <c r="B41" s="68"/>
      <c r="C41" s="65">
        <v>85000</v>
      </c>
      <c r="D41" s="65"/>
      <c r="E41" s="66">
        <v>1418658457</v>
      </c>
      <c r="F41" s="66"/>
      <c r="G41" s="66">
        <v>1419503400</v>
      </c>
      <c r="H41" s="66"/>
      <c r="I41" s="66">
        <v>-844942</v>
      </c>
      <c r="J41" s="65"/>
      <c r="K41" s="65">
        <v>85000</v>
      </c>
      <c r="L41" s="65"/>
      <c r="M41" s="66">
        <v>1418658457</v>
      </c>
      <c r="N41" s="66"/>
      <c r="O41" s="66">
        <v>1038434332</v>
      </c>
      <c r="P41" s="66"/>
      <c r="Q41" s="66">
        <v>380224125</v>
      </c>
      <c r="R41" s="56"/>
    </row>
    <row r="42" spans="1:18" s="5" customFormat="1" ht="30" customHeight="1" x14ac:dyDescent="0.25">
      <c r="A42" s="58" t="s">
        <v>29</v>
      </c>
      <c r="B42" s="16"/>
      <c r="C42" s="69" t="s">
        <v>194</v>
      </c>
      <c r="D42" s="16"/>
      <c r="E42" s="67" t="s">
        <v>194</v>
      </c>
      <c r="F42" s="67"/>
      <c r="G42" s="67">
        <v>223181</v>
      </c>
      <c r="H42" s="67"/>
      <c r="I42" s="67">
        <v>-223181</v>
      </c>
      <c r="J42" s="16"/>
      <c r="K42" s="69" t="s">
        <v>194</v>
      </c>
      <c r="L42" s="16"/>
      <c r="M42" s="67" t="s">
        <v>194</v>
      </c>
      <c r="N42" s="67"/>
      <c r="O42" s="67" t="s">
        <v>194</v>
      </c>
      <c r="P42" s="67"/>
      <c r="Q42" s="67" t="s">
        <v>194</v>
      </c>
      <c r="R42" s="57"/>
    </row>
    <row r="43" spans="1:18" s="5" customFormat="1" ht="30" customHeight="1" x14ac:dyDescent="0.25">
      <c r="A43" s="58" t="s">
        <v>85</v>
      </c>
      <c r="B43" s="16"/>
      <c r="C43" s="69">
        <v>7500</v>
      </c>
      <c r="D43" s="16"/>
      <c r="E43" s="67">
        <v>7419987383</v>
      </c>
      <c r="F43" s="67"/>
      <c r="G43" s="67">
        <v>7498640625</v>
      </c>
      <c r="H43" s="67"/>
      <c r="I43" s="67">
        <v>-78653241</v>
      </c>
      <c r="J43" s="16"/>
      <c r="K43" s="69">
        <v>7500</v>
      </c>
      <c r="L43" s="16"/>
      <c r="M43" s="67">
        <v>7419987383</v>
      </c>
      <c r="N43" s="67"/>
      <c r="O43" s="67">
        <v>7292428007</v>
      </c>
      <c r="P43" s="67"/>
      <c r="Q43" s="67">
        <v>127559376</v>
      </c>
      <c r="R43" s="57"/>
    </row>
    <row r="44" spans="1:18" s="5" customFormat="1" ht="30" customHeight="1" x14ac:dyDescent="0.25">
      <c r="A44" s="58" t="s">
        <v>69</v>
      </c>
      <c r="B44" s="16"/>
      <c r="C44" s="69">
        <v>824000</v>
      </c>
      <c r="D44" s="16"/>
      <c r="E44" s="67">
        <v>841975364300</v>
      </c>
      <c r="F44" s="67"/>
      <c r="G44" s="67">
        <v>807785562325</v>
      </c>
      <c r="H44" s="67"/>
      <c r="I44" s="67">
        <v>34189801975</v>
      </c>
      <c r="J44" s="16"/>
      <c r="K44" s="69">
        <v>824000</v>
      </c>
      <c r="L44" s="16"/>
      <c r="M44" s="67">
        <v>841975364300</v>
      </c>
      <c r="N44" s="67"/>
      <c r="O44" s="67">
        <v>823850650000</v>
      </c>
      <c r="P44" s="67"/>
      <c r="Q44" s="67">
        <v>18124714300</v>
      </c>
      <c r="R44" s="57"/>
    </row>
    <row r="45" spans="1:18" s="5" customFormat="1" ht="30" customHeight="1" x14ac:dyDescent="0.25">
      <c r="A45" s="58" t="s">
        <v>76</v>
      </c>
      <c r="B45" s="16"/>
      <c r="C45" s="69">
        <v>47943</v>
      </c>
      <c r="D45" s="16"/>
      <c r="E45" s="67">
        <v>37872898592</v>
      </c>
      <c r="F45" s="67"/>
      <c r="G45" s="67">
        <v>37244000441</v>
      </c>
      <c r="H45" s="67"/>
      <c r="I45" s="67">
        <v>628898151</v>
      </c>
      <c r="J45" s="16"/>
      <c r="K45" s="69">
        <v>47943</v>
      </c>
      <c r="L45" s="16"/>
      <c r="M45" s="67">
        <v>37872898592</v>
      </c>
      <c r="N45" s="67"/>
      <c r="O45" s="67">
        <v>34993963914</v>
      </c>
      <c r="P45" s="67"/>
      <c r="Q45" s="67">
        <v>2878934678</v>
      </c>
      <c r="R45" s="57"/>
    </row>
    <row r="46" spans="1:18" s="5" customFormat="1" ht="30" customHeight="1" x14ac:dyDescent="0.25">
      <c r="A46" s="58" t="s">
        <v>79</v>
      </c>
      <c r="B46" s="16"/>
      <c r="C46" s="69">
        <v>1600000</v>
      </c>
      <c r="D46" s="16"/>
      <c r="E46" s="67">
        <v>1524806778670</v>
      </c>
      <c r="F46" s="67"/>
      <c r="G46" s="67">
        <v>1519143805270</v>
      </c>
      <c r="H46" s="67"/>
      <c r="I46" s="67">
        <v>5662973400</v>
      </c>
      <c r="J46" s="16"/>
      <c r="K46" s="69">
        <v>1600000</v>
      </c>
      <c r="L46" s="16"/>
      <c r="M46" s="67">
        <v>1524806778670</v>
      </c>
      <c r="N46" s="67"/>
      <c r="O46" s="67">
        <v>1506100000000</v>
      </c>
      <c r="P46" s="67"/>
      <c r="Q46" s="67">
        <v>18706778670</v>
      </c>
      <c r="R46" s="57"/>
    </row>
    <row r="47" spans="1:18" s="5" customFormat="1" ht="30" customHeight="1" x14ac:dyDescent="0.25">
      <c r="A47" s="58" t="s">
        <v>88</v>
      </c>
      <c r="B47" s="16"/>
      <c r="C47" s="69">
        <v>100830</v>
      </c>
      <c r="D47" s="16"/>
      <c r="E47" s="67">
        <v>161332508708</v>
      </c>
      <c r="F47" s="67"/>
      <c r="G47" s="67">
        <v>159480662411</v>
      </c>
      <c r="H47" s="67"/>
      <c r="I47" s="67">
        <v>1851846297</v>
      </c>
      <c r="J47" s="16"/>
      <c r="K47" s="69">
        <v>100830</v>
      </c>
      <c r="L47" s="16"/>
      <c r="M47" s="67">
        <v>161332508708</v>
      </c>
      <c r="N47" s="67"/>
      <c r="O47" s="67">
        <v>154044597450</v>
      </c>
      <c r="P47" s="67"/>
      <c r="Q47" s="67">
        <v>7287911258</v>
      </c>
      <c r="R47" s="57"/>
    </row>
    <row r="48" spans="1:18" s="5" customFormat="1" ht="30" customHeight="1" x14ac:dyDescent="0.25">
      <c r="A48" s="58" t="s">
        <v>73</v>
      </c>
      <c r="B48" s="16"/>
      <c r="C48" s="69" t="s">
        <v>194</v>
      </c>
      <c r="D48" s="16"/>
      <c r="E48" s="67" t="s">
        <v>194</v>
      </c>
      <c r="F48" s="67"/>
      <c r="G48" s="67" t="s">
        <v>194</v>
      </c>
      <c r="H48" s="67"/>
      <c r="I48" s="67" t="s">
        <v>194</v>
      </c>
      <c r="J48" s="16"/>
      <c r="K48" s="69">
        <v>913500</v>
      </c>
      <c r="L48" s="16"/>
      <c r="M48" s="67">
        <v>937081123256</v>
      </c>
      <c r="N48" s="67"/>
      <c r="O48" s="67">
        <v>912421093696</v>
      </c>
      <c r="P48" s="67"/>
      <c r="Q48" s="67">
        <v>24660029560</v>
      </c>
      <c r="R48" s="57"/>
    </row>
    <row r="49" spans="1:18" s="5" customFormat="1" ht="30" customHeight="1" x14ac:dyDescent="0.25">
      <c r="A49" s="58" t="s">
        <v>82</v>
      </c>
      <c r="B49" s="16"/>
      <c r="C49" s="69" t="s">
        <v>194</v>
      </c>
      <c r="D49" s="16"/>
      <c r="E49" s="67" t="s">
        <v>194</v>
      </c>
      <c r="F49" s="67"/>
      <c r="G49" s="67" t="s">
        <v>194</v>
      </c>
      <c r="H49" s="67"/>
      <c r="I49" s="67" t="s">
        <v>194</v>
      </c>
      <c r="J49" s="16"/>
      <c r="K49" s="69">
        <v>1000</v>
      </c>
      <c r="L49" s="16"/>
      <c r="M49" s="67">
        <v>999818750</v>
      </c>
      <c r="N49" s="67"/>
      <c r="O49" s="67">
        <v>1000181250</v>
      </c>
      <c r="P49" s="67"/>
      <c r="Q49" s="67">
        <v>-362500</v>
      </c>
      <c r="R49" s="57"/>
    </row>
    <row r="50" spans="1:18" s="6" customFormat="1" ht="30" customHeight="1" thickBot="1" x14ac:dyDescent="0.3">
      <c r="A50" s="58"/>
      <c r="B50" s="70"/>
      <c r="C50" s="71">
        <f>SUM(C8:C49)</f>
        <v>116031723</v>
      </c>
      <c r="D50" s="71">
        <f t="shared" ref="D50:Q50" si="0">SUM(D8:D49)</f>
        <v>0</v>
      </c>
      <c r="E50" s="71">
        <f t="shared" si="0"/>
        <v>3433766631185</v>
      </c>
      <c r="F50" s="71">
        <f t="shared" si="0"/>
        <v>0</v>
      </c>
      <c r="G50" s="71">
        <f t="shared" si="0"/>
        <v>3446497903070</v>
      </c>
      <c r="H50" s="71">
        <f t="shared" si="0"/>
        <v>0</v>
      </c>
      <c r="I50" s="71">
        <f t="shared" si="0"/>
        <v>-12731271866</v>
      </c>
      <c r="J50" s="71">
        <f t="shared" si="0"/>
        <v>0</v>
      </c>
      <c r="K50" s="71">
        <f t="shared" si="0"/>
        <v>116946223</v>
      </c>
      <c r="L50" s="71">
        <f t="shared" si="0"/>
        <v>0</v>
      </c>
      <c r="M50" s="71">
        <f t="shared" si="0"/>
        <v>4371847573191</v>
      </c>
      <c r="N50" s="71">
        <f t="shared" si="0"/>
        <v>0</v>
      </c>
      <c r="O50" s="71">
        <f t="shared" si="0"/>
        <v>4312884524769</v>
      </c>
      <c r="P50" s="71">
        <f t="shared" si="0"/>
        <v>0</v>
      </c>
      <c r="Q50" s="71">
        <f t="shared" si="0"/>
        <v>58963048424</v>
      </c>
      <c r="R50" s="59"/>
    </row>
    <row r="51" spans="1:18" ht="19.5" thickTop="1" x14ac:dyDescent="0.45"/>
  </sheetData>
  <sheetProtection algorithmName="SHA-512" hashValue="PIvUXuXGAaP0PAVKUlxEAmIibSm/erHP2DuaRKiAWqVfAy7czUooyopsTMss+Qx6d7fNSQVZXO+0z+HJBLc44w==" saltValue="nhVxoxp7JosWKkl1zrRiHA==" spinCount="100000" sheet="1" objects="1" scenarios="1" selectLockedCells="1" autoFilter="0" selectUnlockedCells="1"/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44"/>
  <sheetViews>
    <sheetView rightToLeft="1" view="pageBreakPreview" zoomScale="87" zoomScaleNormal="100" zoomScaleSheetLayoutView="87" workbookViewId="0">
      <selection activeCell="Y25" sqref="Y25"/>
    </sheetView>
  </sheetViews>
  <sheetFormatPr defaultRowHeight="18.75" x14ac:dyDescent="0.45"/>
  <cols>
    <col min="1" max="1" width="27.140625" style="7" customWidth="1"/>
    <col min="2" max="2" width="1" style="1" customWidth="1"/>
    <col min="3" max="3" width="14" style="60" customWidth="1"/>
    <col min="4" max="4" width="0.85546875" style="60" customWidth="1"/>
    <col min="5" max="5" width="17.5703125" style="60" customWidth="1"/>
    <col min="6" max="6" width="0.7109375" style="60" customWidth="1"/>
    <col min="7" max="7" width="11.85546875" style="60" customWidth="1"/>
    <col min="8" max="8" width="0.42578125" style="60" customWidth="1"/>
    <col min="9" max="9" width="17.5703125" style="60" bestFit="1" customWidth="1"/>
    <col min="10" max="10" width="0.42578125" style="1" customWidth="1"/>
    <col min="11" max="11" width="11.85546875" style="1" customWidth="1"/>
    <col min="12" max="12" width="0.85546875" style="1" customWidth="1"/>
    <col min="13" max="13" width="14.85546875" style="60" customWidth="1"/>
    <col min="14" max="14" width="0.7109375" style="60" customWidth="1"/>
    <col min="15" max="15" width="16.85546875" style="60" customWidth="1"/>
    <col min="16" max="16" width="0.7109375" style="60" customWidth="1"/>
    <col min="17" max="17" width="14" style="60" customWidth="1"/>
    <col min="18" max="18" width="1.140625" style="60" customWidth="1"/>
    <col min="19" max="19" width="16.28515625" style="60" customWidth="1"/>
    <col min="20" max="20" width="1" style="1" customWidth="1"/>
    <col min="21" max="21" width="11.28515625" style="1" customWidth="1"/>
    <col min="22" max="22" width="0.5703125" style="1" customWidth="1"/>
    <col min="23" max="16384" width="9.140625" style="1"/>
  </cols>
  <sheetData>
    <row r="2" spans="1:21" ht="21" x14ac:dyDescent="0.4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ht="21" x14ac:dyDescent="0.45">
      <c r="A3" s="97" t="s">
        <v>149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 ht="21" x14ac:dyDescent="0.4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x14ac:dyDescent="0.45">
      <c r="A5" s="49"/>
      <c r="B5" s="11"/>
      <c r="C5" s="61"/>
      <c r="D5" s="61"/>
      <c r="E5" s="61"/>
      <c r="F5" s="61"/>
      <c r="G5" s="61"/>
      <c r="H5" s="61"/>
      <c r="I5" s="61"/>
      <c r="J5" s="11"/>
      <c r="K5" s="11"/>
      <c r="L5" s="11"/>
      <c r="M5" s="61"/>
      <c r="N5" s="61"/>
      <c r="O5" s="61"/>
      <c r="P5" s="61"/>
      <c r="Q5" s="61"/>
      <c r="R5" s="61"/>
      <c r="S5" s="61"/>
      <c r="T5" s="11"/>
      <c r="U5" s="11"/>
    </row>
    <row r="6" spans="1:21" ht="19.5" x14ac:dyDescent="0.45">
      <c r="A6" s="90" t="s">
        <v>3</v>
      </c>
      <c r="B6" s="11"/>
      <c r="C6" s="91" t="s">
        <v>151</v>
      </c>
      <c r="D6" s="91" t="s">
        <v>151</v>
      </c>
      <c r="E6" s="91" t="s">
        <v>151</v>
      </c>
      <c r="F6" s="91" t="s">
        <v>151</v>
      </c>
      <c r="G6" s="91" t="s">
        <v>151</v>
      </c>
      <c r="H6" s="95" t="s">
        <v>151</v>
      </c>
      <c r="I6" s="91" t="s">
        <v>151</v>
      </c>
      <c r="J6" s="91" t="s">
        <v>151</v>
      </c>
      <c r="K6" s="91" t="s">
        <v>151</v>
      </c>
      <c r="L6" s="21"/>
      <c r="M6" s="91" t="s">
        <v>152</v>
      </c>
      <c r="N6" s="91" t="s">
        <v>152</v>
      </c>
      <c r="O6" s="91" t="s">
        <v>152</v>
      </c>
      <c r="P6" s="95" t="s">
        <v>152</v>
      </c>
      <c r="Q6" s="91" t="s">
        <v>152</v>
      </c>
      <c r="R6" s="91" t="s">
        <v>152</v>
      </c>
      <c r="S6" s="91" t="s">
        <v>152</v>
      </c>
      <c r="T6" s="91" t="s">
        <v>152</v>
      </c>
      <c r="U6" s="91" t="s">
        <v>152</v>
      </c>
    </row>
    <row r="7" spans="1:21" ht="39" x14ac:dyDescent="0.45">
      <c r="A7" s="91" t="s">
        <v>3</v>
      </c>
      <c r="B7" s="11"/>
      <c r="C7" s="76" t="s">
        <v>176</v>
      </c>
      <c r="D7" s="61"/>
      <c r="E7" s="76" t="s">
        <v>177</v>
      </c>
      <c r="F7" s="61"/>
      <c r="G7" s="76" t="s">
        <v>178</v>
      </c>
      <c r="H7" s="61"/>
      <c r="I7" s="76" t="s">
        <v>103</v>
      </c>
      <c r="J7" s="21"/>
      <c r="K7" s="31" t="s">
        <v>179</v>
      </c>
      <c r="L7" s="11"/>
      <c r="M7" s="76" t="s">
        <v>176</v>
      </c>
      <c r="N7" s="77"/>
      <c r="O7" s="76" t="s">
        <v>177</v>
      </c>
      <c r="P7" s="61"/>
      <c r="Q7" s="76" t="s">
        <v>178</v>
      </c>
      <c r="R7" s="61"/>
      <c r="S7" s="76" t="s">
        <v>103</v>
      </c>
      <c r="T7" s="11"/>
      <c r="U7" s="31" t="s">
        <v>179</v>
      </c>
    </row>
    <row r="8" spans="1:21" ht="19.5" x14ac:dyDescent="0.5">
      <c r="A8" s="19" t="s">
        <v>29</v>
      </c>
      <c r="B8" s="11"/>
      <c r="C8" s="78" t="s">
        <v>194</v>
      </c>
      <c r="D8" s="12"/>
      <c r="E8" s="46">
        <v>-223181</v>
      </c>
      <c r="F8" s="12"/>
      <c r="G8" s="46">
        <v>980850</v>
      </c>
      <c r="H8" s="12"/>
      <c r="I8" s="46">
        <v>757669</v>
      </c>
      <c r="J8" s="12"/>
      <c r="K8" s="47">
        <v>0</v>
      </c>
      <c r="L8" s="12"/>
      <c r="M8" s="46" t="s">
        <v>194</v>
      </c>
      <c r="N8" s="12"/>
      <c r="O8" s="46" t="s">
        <v>194</v>
      </c>
      <c r="P8" s="12"/>
      <c r="Q8" s="46">
        <v>980850</v>
      </c>
      <c r="R8" s="12"/>
      <c r="S8" s="46">
        <v>980850</v>
      </c>
      <c r="T8" s="11"/>
      <c r="U8" s="47">
        <v>0</v>
      </c>
    </row>
    <row r="9" spans="1:21" ht="19.5" x14ac:dyDescent="0.5">
      <c r="A9" s="19" t="s">
        <v>46</v>
      </c>
      <c r="B9" s="24"/>
      <c r="C9" s="78" t="s">
        <v>194</v>
      </c>
      <c r="D9" s="46"/>
      <c r="E9" s="46">
        <v>-2457694060</v>
      </c>
      <c r="F9" s="46"/>
      <c r="G9" s="46" t="s">
        <v>194</v>
      </c>
      <c r="H9" s="46"/>
      <c r="I9" s="46">
        <v>-2457694060</v>
      </c>
      <c r="J9" s="46"/>
      <c r="K9" s="47">
        <v>-2.4799999999999999E-2</v>
      </c>
      <c r="L9" s="46"/>
      <c r="M9" s="46" t="s">
        <v>194</v>
      </c>
      <c r="N9" s="46"/>
      <c r="O9" s="46">
        <v>6197370673</v>
      </c>
      <c r="P9" s="46"/>
      <c r="Q9" s="46">
        <v>1951884894</v>
      </c>
      <c r="R9" s="46"/>
      <c r="S9" s="46">
        <v>8149255567</v>
      </c>
      <c r="T9" s="24"/>
      <c r="U9" s="47">
        <v>1.9300000000000001E-2</v>
      </c>
    </row>
    <row r="10" spans="1:21" ht="19.5" x14ac:dyDescent="0.5">
      <c r="A10" s="3" t="s">
        <v>41</v>
      </c>
      <c r="B10" s="11"/>
      <c r="C10" s="78" t="s">
        <v>194</v>
      </c>
      <c r="D10" s="12"/>
      <c r="E10" s="12">
        <v>-20147729857</v>
      </c>
      <c r="F10" s="12"/>
      <c r="G10" s="46" t="s">
        <v>194</v>
      </c>
      <c r="H10" s="12"/>
      <c r="I10" s="12">
        <v>-20147729857</v>
      </c>
      <c r="J10" s="12"/>
      <c r="K10" s="47">
        <v>-0.20300000000000001</v>
      </c>
      <c r="L10" s="12"/>
      <c r="M10" s="12">
        <v>18930333965</v>
      </c>
      <c r="N10" s="12"/>
      <c r="O10" s="12">
        <v>-54776640603</v>
      </c>
      <c r="P10" s="12"/>
      <c r="Q10" s="13">
        <v>-53934523</v>
      </c>
      <c r="R10" s="12"/>
      <c r="S10" s="12">
        <v>-35900241161</v>
      </c>
      <c r="T10" s="11"/>
      <c r="U10" s="47">
        <v>-8.5199999999999998E-2</v>
      </c>
    </row>
    <row r="11" spans="1:21" ht="19.5" x14ac:dyDescent="0.5">
      <c r="A11" s="3" t="s">
        <v>38</v>
      </c>
      <c r="B11" s="11"/>
      <c r="C11" s="78">
        <v>249870</v>
      </c>
      <c r="D11" s="12"/>
      <c r="E11" s="12">
        <v>273314</v>
      </c>
      <c r="F11" s="12"/>
      <c r="G11" s="46" t="s">
        <v>194</v>
      </c>
      <c r="H11" s="12"/>
      <c r="I11" s="12">
        <v>523184</v>
      </c>
      <c r="J11" s="12"/>
      <c r="K11" s="47">
        <v>0</v>
      </c>
      <c r="L11" s="12"/>
      <c r="M11" s="13">
        <v>249870</v>
      </c>
      <c r="N11" s="12"/>
      <c r="O11" s="12">
        <v>375129</v>
      </c>
      <c r="P11" s="12"/>
      <c r="Q11" s="13" t="s">
        <v>194</v>
      </c>
      <c r="R11" s="12"/>
      <c r="S11" s="12">
        <v>624999</v>
      </c>
      <c r="T11" s="11"/>
      <c r="U11" s="47">
        <v>0</v>
      </c>
    </row>
    <row r="12" spans="1:21" ht="19.5" x14ac:dyDescent="0.5">
      <c r="A12" s="3" t="s">
        <v>20</v>
      </c>
      <c r="B12" s="11"/>
      <c r="C12" s="78">
        <v>20765396</v>
      </c>
      <c r="D12" s="12"/>
      <c r="E12" s="12">
        <v>-5435028</v>
      </c>
      <c r="F12" s="12"/>
      <c r="G12" s="46" t="s">
        <v>194</v>
      </c>
      <c r="H12" s="12"/>
      <c r="I12" s="12">
        <v>15330368</v>
      </c>
      <c r="J12" s="12"/>
      <c r="K12" s="47">
        <v>2.0000000000000001E-4</v>
      </c>
      <c r="L12" s="12"/>
      <c r="M12" s="13">
        <v>20765396</v>
      </c>
      <c r="N12" s="12"/>
      <c r="O12" s="12">
        <v>160171216</v>
      </c>
      <c r="P12" s="12"/>
      <c r="Q12" s="13" t="s">
        <v>194</v>
      </c>
      <c r="R12" s="12"/>
      <c r="S12" s="12">
        <v>180936612</v>
      </c>
      <c r="T12" s="11"/>
      <c r="U12" s="47">
        <v>4.0000000000000002E-4</v>
      </c>
    </row>
    <row r="13" spans="1:21" ht="19.5" x14ac:dyDescent="0.5">
      <c r="A13" s="3" t="s">
        <v>18</v>
      </c>
      <c r="B13" s="11"/>
      <c r="C13" s="78">
        <v>14214663</v>
      </c>
      <c r="D13" s="12"/>
      <c r="E13" s="12">
        <v>-397679643</v>
      </c>
      <c r="F13" s="12"/>
      <c r="G13" s="46" t="s">
        <v>194</v>
      </c>
      <c r="H13" s="12"/>
      <c r="I13" s="12">
        <v>-383464980</v>
      </c>
      <c r="J13" s="12"/>
      <c r="K13" s="47">
        <v>-3.8999999999999998E-3</v>
      </c>
      <c r="L13" s="12"/>
      <c r="M13" s="13">
        <v>14214663</v>
      </c>
      <c r="N13" s="12"/>
      <c r="O13" s="12">
        <v>-106432933</v>
      </c>
      <c r="P13" s="12"/>
      <c r="Q13" s="13" t="s">
        <v>194</v>
      </c>
      <c r="R13" s="12"/>
      <c r="S13" s="12">
        <v>-92218270</v>
      </c>
      <c r="T13" s="11"/>
      <c r="U13" s="47">
        <v>-2.0000000000000001E-4</v>
      </c>
    </row>
    <row r="14" spans="1:21" ht="19.5" x14ac:dyDescent="0.5">
      <c r="A14" s="3" t="s">
        <v>42</v>
      </c>
      <c r="B14" s="11"/>
      <c r="C14" s="78">
        <v>3093584461</v>
      </c>
      <c r="D14" s="12"/>
      <c r="E14" s="12">
        <v>-5427513000</v>
      </c>
      <c r="F14" s="12"/>
      <c r="G14" s="46" t="s">
        <v>194</v>
      </c>
      <c r="H14" s="12"/>
      <c r="I14" s="12">
        <v>-2333928539</v>
      </c>
      <c r="J14" s="12"/>
      <c r="K14" s="47">
        <v>-2.35E-2</v>
      </c>
      <c r="L14" s="12"/>
      <c r="M14" s="13">
        <v>3093584461</v>
      </c>
      <c r="N14" s="12"/>
      <c r="O14" s="12">
        <v>-417501000</v>
      </c>
      <c r="P14" s="12"/>
      <c r="Q14" s="13" t="s">
        <v>194</v>
      </c>
      <c r="R14" s="12"/>
      <c r="S14" s="12">
        <v>2676083461</v>
      </c>
      <c r="T14" s="11"/>
      <c r="U14" s="47">
        <v>6.4000000000000003E-3</v>
      </c>
    </row>
    <row r="15" spans="1:21" ht="19.5" x14ac:dyDescent="0.5">
      <c r="A15" s="3" t="s">
        <v>45</v>
      </c>
      <c r="B15" s="11"/>
      <c r="C15" s="78" t="s">
        <v>194</v>
      </c>
      <c r="D15" s="12"/>
      <c r="E15" s="12">
        <v>-3474540900</v>
      </c>
      <c r="F15" s="12"/>
      <c r="G15" s="46" t="s">
        <v>194</v>
      </c>
      <c r="H15" s="12"/>
      <c r="I15" s="12">
        <v>-3474540900</v>
      </c>
      <c r="J15" s="12"/>
      <c r="K15" s="47">
        <v>-3.5000000000000003E-2</v>
      </c>
      <c r="L15" s="12"/>
      <c r="M15" s="13">
        <v>955418084</v>
      </c>
      <c r="N15" s="12"/>
      <c r="O15" s="12">
        <v>897328882</v>
      </c>
      <c r="P15" s="12"/>
      <c r="Q15" s="13" t="s">
        <v>194</v>
      </c>
      <c r="R15" s="12"/>
      <c r="S15" s="12">
        <v>1852746966</v>
      </c>
      <c r="T15" s="11"/>
      <c r="U15" s="47">
        <v>4.4000000000000003E-3</v>
      </c>
    </row>
    <row r="16" spans="1:21" ht="19.5" x14ac:dyDescent="0.5">
      <c r="A16" s="3" t="s">
        <v>26</v>
      </c>
      <c r="B16" s="11"/>
      <c r="C16" s="78" t="s">
        <v>194</v>
      </c>
      <c r="D16" s="12"/>
      <c r="E16" s="12">
        <v>795240000</v>
      </c>
      <c r="F16" s="12"/>
      <c r="G16" s="46" t="s">
        <v>194</v>
      </c>
      <c r="H16" s="12"/>
      <c r="I16" s="12">
        <v>795240000</v>
      </c>
      <c r="J16" s="12"/>
      <c r="K16" s="47">
        <v>8.0000000000000002E-3</v>
      </c>
      <c r="L16" s="12"/>
      <c r="M16" s="13">
        <v>10831834532</v>
      </c>
      <c r="N16" s="12"/>
      <c r="O16" s="12">
        <v>11938540500</v>
      </c>
      <c r="P16" s="12"/>
      <c r="Q16" s="13" t="s">
        <v>194</v>
      </c>
      <c r="R16" s="12"/>
      <c r="S16" s="12">
        <v>22770375032</v>
      </c>
      <c r="T16" s="11"/>
      <c r="U16" s="47">
        <v>5.4100000000000002E-2</v>
      </c>
    </row>
    <row r="17" spans="1:21" ht="19.5" x14ac:dyDescent="0.5">
      <c r="A17" s="3" t="s">
        <v>16</v>
      </c>
      <c r="B17" s="11"/>
      <c r="C17" s="78" t="s">
        <v>194</v>
      </c>
      <c r="D17" s="12"/>
      <c r="E17" s="12">
        <v>-1222681500</v>
      </c>
      <c r="F17" s="12"/>
      <c r="G17" s="46" t="s">
        <v>194</v>
      </c>
      <c r="H17" s="12"/>
      <c r="I17" s="12">
        <v>-1222681500</v>
      </c>
      <c r="J17" s="12"/>
      <c r="K17" s="47">
        <v>-1.23E-2</v>
      </c>
      <c r="L17" s="12"/>
      <c r="M17" s="13" t="s">
        <v>194</v>
      </c>
      <c r="N17" s="12"/>
      <c r="O17" s="12">
        <v>729632700</v>
      </c>
      <c r="P17" s="12"/>
      <c r="Q17" s="13" t="s">
        <v>194</v>
      </c>
      <c r="R17" s="12"/>
      <c r="S17" s="12">
        <v>729632700</v>
      </c>
      <c r="T17" s="11"/>
      <c r="U17" s="47">
        <v>1.6999999999999999E-3</v>
      </c>
    </row>
    <row r="18" spans="1:21" ht="19.5" x14ac:dyDescent="0.5">
      <c r="A18" s="3" t="s">
        <v>32</v>
      </c>
      <c r="B18" s="11"/>
      <c r="C18" s="78" t="s">
        <v>194</v>
      </c>
      <c r="D18" s="12"/>
      <c r="E18" s="12">
        <v>1151490299</v>
      </c>
      <c r="F18" s="12"/>
      <c r="G18" s="46" t="s">
        <v>194</v>
      </c>
      <c r="H18" s="12"/>
      <c r="I18" s="12">
        <v>1151490299</v>
      </c>
      <c r="J18" s="12"/>
      <c r="K18" s="47">
        <v>1.1599999999999999E-2</v>
      </c>
      <c r="L18" s="12"/>
      <c r="M18" s="13" t="s">
        <v>194</v>
      </c>
      <c r="N18" s="12"/>
      <c r="O18" s="12">
        <v>6031934648</v>
      </c>
      <c r="P18" s="12"/>
      <c r="Q18" s="13" t="s">
        <v>194</v>
      </c>
      <c r="R18" s="12"/>
      <c r="S18" s="12">
        <v>6031934648</v>
      </c>
      <c r="T18" s="11"/>
      <c r="U18" s="47">
        <v>1.43E-2</v>
      </c>
    </row>
    <row r="19" spans="1:21" ht="19.5" x14ac:dyDescent="0.5">
      <c r="A19" s="3" t="s">
        <v>15</v>
      </c>
      <c r="B19" s="11"/>
      <c r="C19" s="78" t="s">
        <v>194</v>
      </c>
      <c r="D19" s="12"/>
      <c r="E19" s="12">
        <v>-13443035175</v>
      </c>
      <c r="F19" s="12"/>
      <c r="G19" s="46" t="s">
        <v>194</v>
      </c>
      <c r="H19" s="12"/>
      <c r="I19" s="12">
        <v>-13443035175</v>
      </c>
      <c r="J19" s="12"/>
      <c r="K19" s="47">
        <v>-0.13550000000000001</v>
      </c>
      <c r="L19" s="12"/>
      <c r="M19" s="13" t="s">
        <v>194</v>
      </c>
      <c r="N19" s="12"/>
      <c r="O19" s="12">
        <v>-7190460675</v>
      </c>
      <c r="P19" s="12"/>
      <c r="Q19" s="13" t="s">
        <v>194</v>
      </c>
      <c r="R19" s="12"/>
      <c r="S19" s="12">
        <v>-7190460675</v>
      </c>
      <c r="T19" s="11"/>
      <c r="U19" s="47">
        <v>-1.7100000000000001E-2</v>
      </c>
    </row>
    <row r="20" spans="1:21" ht="19.5" x14ac:dyDescent="0.5">
      <c r="A20" s="3" t="s">
        <v>24</v>
      </c>
      <c r="B20" s="11"/>
      <c r="C20" s="78" t="s">
        <v>194</v>
      </c>
      <c r="D20" s="12"/>
      <c r="E20" s="12">
        <v>-41478604</v>
      </c>
      <c r="F20" s="12"/>
      <c r="G20" s="46" t="s">
        <v>194</v>
      </c>
      <c r="H20" s="12"/>
      <c r="I20" s="12">
        <v>-41478604</v>
      </c>
      <c r="J20" s="12"/>
      <c r="K20" s="47">
        <v>-4.0000000000000002E-4</v>
      </c>
      <c r="L20" s="12"/>
      <c r="M20" s="13" t="s">
        <v>194</v>
      </c>
      <c r="N20" s="12"/>
      <c r="O20" s="12">
        <v>317311329</v>
      </c>
      <c r="P20" s="12"/>
      <c r="Q20" s="13" t="s">
        <v>194</v>
      </c>
      <c r="R20" s="12"/>
      <c r="S20" s="12">
        <v>317311329</v>
      </c>
      <c r="T20" s="11"/>
      <c r="U20" s="47">
        <v>8.0000000000000004E-4</v>
      </c>
    </row>
    <row r="21" spans="1:21" ht="19.5" x14ac:dyDescent="0.5">
      <c r="A21" s="3" t="s">
        <v>36</v>
      </c>
      <c r="B21" s="11"/>
      <c r="C21" s="78" t="s">
        <v>194</v>
      </c>
      <c r="D21" s="12"/>
      <c r="E21" s="12">
        <v>-1417968629</v>
      </c>
      <c r="F21" s="12"/>
      <c r="G21" s="46" t="s">
        <v>194</v>
      </c>
      <c r="H21" s="12"/>
      <c r="I21" s="12">
        <v>-1417968629</v>
      </c>
      <c r="J21" s="12"/>
      <c r="K21" s="47">
        <v>-1.43E-2</v>
      </c>
      <c r="L21" s="12"/>
      <c r="M21" s="13" t="s">
        <v>194</v>
      </c>
      <c r="N21" s="12"/>
      <c r="O21" s="12">
        <v>3393565374</v>
      </c>
      <c r="P21" s="12"/>
      <c r="Q21" s="13" t="s">
        <v>194</v>
      </c>
      <c r="R21" s="12"/>
      <c r="S21" s="12">
        <v>3393565374</v>
      </c>
      <c r="T21" s="11"/>
      <c r="U21" s="47">
        <v>8.0999999999999996E-3</v>
      </c>
    </row>
    <row r="22" spans="1:21" ht="19.5" x14ac:dyDescent="0.5">
      <c r="A22" s="3" t="s">
        <v>22</v>
      </c>
      <c r="B22" s="11"/>
      <c r="C22" s="78" t="s">
        <v>194</v>
      </c>
      <c r="D22" s="12"/>
      <c r="E22" s="12">
        <v>-538468687</v>
      </c>
      <c r="F22" s="12"/>
      <c r="G22" s="46" t="s">
        <v>194</v>
      </c>
      <c r="H22" s="12"/>
      <c r="I22" s="12">
        <v>-538468687</v>
      </c>
      <c r="J22" s="12"/>
      <c r="K22" s="47">
        <v>-5.4000000000000003E-3</v>
      </c>
      <c r="L22" s="12"/>
      <c r="M22" s="13" t="s">
        <v>194</v>
      </c>
      <c r="N22" s="12"/>
      <c r="O22" s="12">
        <v>886503328</v>
      </c>
      <c r="P22" s="12"/>
      <c r="Q22" s="13" t="s">
        <v>194</v>
      </c>
      <c r="R22" s="12"/>
      <c r="S22" s="12">
        <v>886503328</v>
      </c>
      <c r="T22" s="11"/>
      <c r="U22" s="47">
        <v>2.0999999999999999E-3</v>
      </c>
    </row>
    <row r="23" spans="1:21" ht="19.5" x14ac:dyDescent="0.5">
      <c r="A23" s="3" t="s">
        <v>27</v>
      </c>
      <c r="B23" s="11"/>
      <c r="C23" s="78" t="s">
        <v>194</v>
      </c>
      <c r="D23" s="12"/>
      <c r="E23" s="12">
        <v>-33007899</v>
      </c>
      <c r="F23" s="12"/>
      <c r="G23" s="46" t="s">
        <v>194</v>
      </c>
      <c r="H23" s="12"/>
      <c r="I23" s="12">
        <v>-33007899</v>
      </c>
      <c r="J23" s="12"/>
      <c r="K23" s="47">
        <v>-2.9999999999999997E-4</v>
      </c>
      <c r="L23" s="12"/>
      <c r="M23" s="13" t="s">
        <v>194</v>
      </c>
      <c r="N23" s="12"/>
      <c r="O23" s="12">
        <v>334949012</v>
      </c>
      <c r="P23" s="12"/>
      <c r="Q23" s="13" t="s">
        <v>194</v>
      </c>
      <c r="R23" s="12"/>
      <c r="S23" s="12">
        <v>334949012</v>
      </c>
      <c r="T23" s="11"/>
      <c r="U23" s="47">
        <v>8.0000000000000004E-4</v>
      </c>
    </row>
    <row r="24" spans="1:21" ht="19.5" x14ac:dyDescent="0.5">
      <c r="A24" s="3" t="s">
        <v>28</v>
      </c>
      <c r="B24" s="11"/>
      <c r="C24" s="78" t="s">
        <v>194</v>
      </c>
      <c r="D24" s="12"/>
      <c r="E24" s="12">
        <v>3515542100</v>
      </c>
      <c r="F24" s="12"/>
      <c r="G24" s="46" t="s">
        <v>194</v>
      </c>
      <c r="H24" s="12"/>
      <c r="I24" s="12">
        <v>3515542100</v>
      </c>
      <c r="J24" s="12"/>
      <c r="K24" s="47">
        <v>3.5400000000000001E-2</v>
      </c>
      <c r="L24" s="12"/>
      <c r="M24" s="13" t="s">
        <v>194</v>
      </c>
      <c r="N24" s="12"/>
      <c r="O24" s="12">
        <v>13381740899</v>
      </c>
      <c r="P24" s="12"/>
      <c r="Q24" s="13" t="s">
        <v>194</v>
      </c>
      <c r="R24" s="12"/>
      <c r="S24" s="12">
        <v>13381740899</v>
      </c>
      <c r="T24" s="11"/>
      <c r="U24" s="47">
        <v>3.1800000000000002E-2</v>
      </c>
    </row>
    <row r="25" spans="1:21" ht="19.5" x14ac:dyDescent="0.5">
      <c r="A25" s="3" t="s">
        <v>25</v>
      </c>
      <c r="B25" s="11"/>
      <c r="C25" s="78" t="s">
        <v>194</v>
      </c>
      <c r="D25" s="12"/>
      <c r="E25" s="12">
        <v>-6234681600</v>
      </c>
      <c r="F25" s="12"/>
      <c r="G25" s="46" t="s">
        <v>194</v>
      </c>
      <c r="H25" s="12"/>
      <c r="I25" s="12">
        <v>-6234681600</v>
      </c>
      <c r="J25" s="12"/>
      <c r="K25" s="47">
        <v>-6.2799999999999995E-2</v>
      </c>
      <c r="L25" s="12"/>
      <c r="M25" s="13" t="s">
        <v>194</v>
      </c>
      <c r="N25" s="12"/>
      <c r="O25" s="12">
        <v>-1809171000</v>
      </c>
      <c r="P25" s="12"/>
      <c r="Q25" s="13" t="s">
        <v>194</v>
      </c>
      <c r="R25" s="12"/>
      <c r="S25" s="12">
        <v>-1809171000</v>
      </c>
      <c r="T25" s="11"/>
      <c r="U25" s="47">
        <v>-4.3E-3</v>
      </c>
    </row>
    <row r="26" spans="1:21" ht="19.5" x14ac:dyDescent="0.5">
      <c r="A26" s="3" t="s">
        <v>35</v>
      </c>
      <c r="B26" s="11"/>
      <c r="C26" s="78" t="s">
        <v>194</v>
      </c>
      <c r="D26" s="12"/>
      <c r="E26" s="12">
        <v>-1707593117</v>
      </c>
      <c r="F26" s="12"/>
      <c r="G26" s="46" t="s">
        <v>194</v>
      </c>
      <c r="H26" s="12"/>
      <c r="I26" s="12">
        <v>-1707593117</v>
      </c>
      <c r="J26" s="12"/>
      <c r="K26" s="47">
        <v>-1.72E-2</v>
      </c>
      <c r="L26" s="12"/>
      <c r="M26" s="13" t="s">
        <v>194</v>
      </c>
      <c r="N26" s="12"/>
      <c r="O26" s="12">
        <v>60985468</v>
      </c>
      <c r="P26" s="12"/>
      <c r="Q26" s="13" t="s">
        <v>194</v>
      </c>
      <c r="R26" s="12"/>
      <c r="S26" s="12">
        <v>60985468</v>
      </c>
      <c r="T26" s="11"/>
      <c r="U26" s="47">
        <v>1E-4</v>
      </c>
    </row>
    <row r="27" spans="1:21" ht="19.5" x14ac:dyDescent="0.5">
      <c r="A27" s="3" t="s">
        <v>31</v>
      </c>
      <c r="B27" s="11"/>
      <c r="C27" s="78" t="s">
        <v>194</v>
      </c>
      <c r="D27" s="12"/>
      <c r="E27" s="12">
        <v>40207576</v>
      </c>
      <c r="F27" s="12"/>
      <c r="G27" s="46" t="s">
        <v>194</v>
      </c>
      <c r="H27" s="12"/>
      <c r="I27" s="12">
        <v>40207576</v>
      </c>
      <c r="J27" s="12"/>
      <c r="K27" s="47">
        <v>4.0000000000000002E-4</v>
      </c>
      <c r="L27" s="12"/>
      <c r="M27" s="13" t="s">
        <v>194</v>
      </c>
      <c r="N27" s="12"/>
      <c r="O27" s="12">
        <v>234313115</v>
      </c>
      <c r="P27" s="12"/>
      <c r="Q27" s="13" t="s">
        <v>194</v>
      </c>
      <c r="R27" s="12"/>
      <c r="S27" s="12">
        <v>234313115</v>
      </c>
      <c r="T27" s="11"/>
      <c r="U27" s="47">
        <v>5.9999999999999995E-4</v>
      </c>
    </row>
    <row r="28" spans="1:21" ht="19.5" x14ac:dyDescent="0.5">
      <c r="A28" s="3" t="s">
        <v>40</v>
      </c>
      <c r="B28" s="11"/>
      <c r="C28" s="78" t="s">
        <v>194</v>
      </c>
      <c r="D28" s="12"/>
      <c r="E28" s="12">
        <v>-105675068</v>
      </c>
      <c r="F28" s="12"/>
      <c r="G28" s="46" t="s">
        <v>194</v>
      </c>
      <c r="H28" s="12"/>
      <c r="I28" s="12">
        <v>-105675068</v>
      </c>
      <c r="J28" s="12"/>
      <c r="K28" s="47">
        <v>-1.1000000000000001E-3</v>
      </c>
      <c r="L28" s="12"/>
      <c r="M28" s="13" t="s">
        <v>194</v>
      </c>
      <c r="N28" s="12"/>
      <c r="O28" s="12">
        <v>1826669064</v>
      </c>
      <c r="P28" s="12"/>
      <c r="Q28" s="13" t="s">
        <v>194</v>
      </c>
      <c r="R28" s="12"/>
      <c r="S28" s="12">
        <v>1826669064</v>
      </c>
      <c r="T28" s="11"/>
      <c r="U28" s="47">
        <v>4.3E-3</v>
      </c>
    </row>
    <row r="29" spans="1:21" ht="19.5" x14ac:dyDescent="0.5">
      <c r="A29" s="3" t="s">
        <v>49</v>
      </c>
      <c r="B29" s="11"/>
      <c r="C29" s="78" t="s">
        <v>194</v>
      </c>
      <c r="D29" s="12"/>
      <c r="E29" s="12">
        <v>-90155268</v>
      </c>
      <c r="F29" s="12"/>
      <c r="G29" s="46" t="s">
        <v>194</v>
      </c>
      <c r="H29" s="12"/>
      <c r="I29" s="12">
        <v>-90155268</v>
      </c>
      <c r="J29" s="12"/>
      <c r="K29" s="47">
        <v>-8.9999999999999998E-4</v>
      </c>
      <c r="L29" s="12"/>
      <c r="M29" s="13" t="s">
        <v>194</v>
      </c>
      <c r="N29" s="12"/>
      <c r="O29" s="12">
        <v>-90155268</v>
      </c>
      <c r="P29" s="12"/>
      <c r="Q29" s="13" t="s">
        <v>194</v>
      </c>
      <c r="R29" s="12"/>
      <c r="S29" s="12">
        <v>-90155268</v>
      </c>
      <c r="T29" s="11"/>
      <c r="U29" s="79">
        <v>-0.02</v>
      </c>
    </row>
    <row r="30" spans="1:21" ht="19.5" x14ac:dyDescent="0.5">
      <c r="A30" s="3" t="s">
        <v>30</v>
      </c>
      <c r="B30" s="11"/>
      <c r="C30" s="78" t="s">
        <v>194</v>
      </c>
      <c r="D30" s="12"/>
      <c r="E30" s="12">
        <v>-199505834</v>
      </c>
      <c r="F30" s="12"/>
      <c r="G30" s="46" t="s">
        <v>194</v>
      </c>
      <c r="H30" s="12"/>
      <c r="I30" s="12">
        <v>-199505834</v>
      </c>
      <c r="J30" s="12"/>
      <c r="K30" s="47">
        <v>-2E-3</v>
      </c>
      <c r="L30" s="12"/>
      <c r="M30" s="13" t="s">
        <v>194</v>
      </c>
      <c r="N30" s="12"/>
      <c r="O30" s="12">
        <v>82754662</v>
      </c>
      <c r="P30" s="12"/>
      <c r="Q30" s="13" t="s">
        <v>194</v>
      </c>
      <c r="R30" s="12"/>
      <c r="S30" s="12">
        <v>82754662</v>
      </c>
      <c r="T30" s="11"/>
      <c r="U30" s="47">
        <v>2.0000000000000001E-4</v>
      </c>
    </row>
    <row r="31" spans="1:21" ht="19.5" x14ac:dyDescent="0.5">
      <c r="A31" s="3" t="s">
        <v>34</v>
      </c>
      <c r="B31" s="11"/>
      <c r="C31" s="78" t="s">
        <v>194</v>
      </c>
      <c r="D31" s="12"/>
      <c r="E31" s="12">
        <v>-375166895</v>
      </c>
      <c r="F31" s="12"/>
      <c r="G31" s="46" t="s">
        <v>194</v>
      </c>
      <c r="H31" s="12"/>
      <c r="I31" s="12">
        <v>-375166895</v>
      </c>
      <c r="J31" s="12"/>
      <c r="K31" s="47">
        <v>-3.8E-3</v>
      </c>
      <c r="L31" s="12"/>
      <c r="M31" s="13" t="s">
        <v>194</v>
      </c>
      <c r="N31" s="12"/>
      <c r="O31" s="12">
        <v>311510418</v>
      </c>
      <c r="P31" s="12"/>
      <c r="Q31" s="13" t="s">
        <v>194</v>
      </c>
      <c r="R31" s="12"/>
      <c r="S31" s="12">
        <v>311510418</v>
      </c>
      <c r="T31" s="11"/>
      <c r="U31" s="47">
        <v>6.9999999999999999E-4</v>
      </c>
    </row>
    <row r="32" spans="1:21" ht="19.5" x14ac:dyDescent="0.5">
      <c r="A32" s="3" t="s">
        <v>21</v>
      </c>
      <c r="B32" s="11"/>
      <c r="C32" s="78" t="s">
        <v>194</v>
      </c>
      <c r="D32" s="12"/>
      <c r="E32" s="12">
        <v>-132756371</v>
      </c>
      <c r="F32" s="12"/>
      <c r="G32" s="46" t="s">
        <v>194</v>
      </c>
      <c r="H32" s="12"/>
      <c r="I32" s="12">
        <v>-132756371</v>
      </c>
      <c r="J32" s="12"/>
      <c r="K32" s="47">
        <v>-1.2999999999999999E-3</v>
      </c>
      <c r="L32" s="12"/>
      <c r="M32" s="13" t="s">
        <v>194</v>
      </c>
      <c r="N32" s="12"/>
      <c r="O32" s="12">
        <v>-40370358</v>
      </c>
      <c r="P32" s="12"/>
      <c r="Q32" s="13" t="s">
        <v>194</v>
      </c>
      <c r="R32" s="12"/>
      <c r="S32" s="12">
        <v>-40370358</v>
      </c>
      <c r="T32" s="11"/>
      <c r="U32" s="47">
        <v>-1E-4</v>
      </c>
    </row>
    <row r="33" spans="1:22" ht="19.5" x14ac:dyDescent="0.5">
      <c r="A33" s="3" t="s">
        <v>17</v>
      </c>
      <c r="B33" s="11"/>
      <c r="C33" s="78" t="s">
        <v>194</v>
      </c>
      <c r="D33" s="12"/>
      <c r="E33" s="12">
        <v>-105866324</v>
      </c>
      <c r="F33" s="12"/>
      <c r="G33" s="46" t="s">
        <v>194</v>
      </c>
      <c r="H33" s="12"/>
      <c r="I33" s="12">
        <v>-105866324</v>
      </c>
      <c r="J33" s="12"/>
      <c r="K33" s="47">
        <v>-1.1000000000000001E-3</v>
      </c>
      <c r="L33" s="12"/>
      <c r="M33" s="13" t="s">
        <v>194</v>
      </c>
      <c r="N33" s="12"/>
      <c r="O33" s="12">
        <v>1764438</v>
      </c>
      <c r="P33" s="12"/>
      <c r="Q33" s="13" t="s">
        <v>194</v>
      </c>
      <c r="R33" s="12"/>
      <c r="S33" s="12">
        <v>1764438</v>
      </c>
      <c r="T33" s="11"/>
      <c r="U33" s="47">
        <v>0</v>
      </c>
    </row>
    <row r="34" spans="1:22" ht="19.5" x14ac:dyDescent="0.5">
      <c r="A34" s="3" t="s">
        <v>47</v>
      </c>
      <c r="B34" s="11"/>
      <c r="C34" s="78" t="s">
        <v>194</v>
      </c>
      <c r="D34" s="12"/>
      <c r="E34" s="12">
        <v>-876966555</v>
      </c>
      <c r="F34" s="12"/>
      <c r="G34" s="46" t="s">
        <v>194</v>
      </c>
      <c r="H34" s="12"/>
      <c r="I34" s="12">
        <v>-876966555</v>
      </c>
      <c r="J34" s="12"/>
      <c r="K34" s="47">
        <v>-8.8000000000000005E-3</v>
      </c>
      <c r="L34" s="12"/>
      <c r="M34" s="13" t="s">
        <v>194</v>
      </c>
      <c r="N34" s="12"/>
      <c r="O34" s="12">
        <v>572037484</v>
      </c>
      <c r="P34" s="12"/>
      <c r="Q34" s="13" t="s">
        <v>194</v>
      </c>
      <c r="R34" s="12"/>
      <c r="S34" s="12">
        <v>572037484</v>
      </c>
      <c r="T34" s="11"/>
      <c r="U34" s="47">
        <v>1.4E-3</v>
      </c>
    </row>
    <row r="35" spans="1:22" ht="19.5" x14ac:dyDescent="0.5">
      <c r="A35" s="3" t="s">
        <v>37</v>
      </c>
      <c r="B35" s="11"/>
      <c r="C35" s="78" t="s">
        <v>194</v>
      </c>
      <c r="D35" s="12"/>
      <c r="E35" s="12">
        <v>-463275650</v>
      </c>
      <c r="F35" s="12"/>
      <c r="G35" s="46" t="s">
        <v>194</v>
      </c>
      <c r="H35" s="12"/>
      <c r="I35" s="12">
        <v>-463275650</v>
      </c>
      <c r="J35" s="12"/>
      <c r="K35" s="47">
        <v>-4.7000000000000002E-3</v>
      </c>
      <c r="L35" s="12"/>
      <c r="M35" s="13" t="s">
        <v>194</v>
      </c>
      <c r="N35" s="12"/>
      <c r="O35" s="12">
        <v>1201621218</v>
      </c>
      <c r="P35" s="12"/>
      <c r="Q35" s="13" t="s">
        <v>194</v>
      </c>
      <c r="R35" s="12"/>
      <c r="S35" s="12">
        <v>1201621218</v>
      </c>
      <c r="T35" s="11"/>
      <c r="U35" s="47">
        <v>2.8999999999999998E-3</v>
      </c>
    </row>
    <row r="36" spans="1:22" ht="19.5" x14ac:dyDescent="0.5">
      <c r="A36" s="3" t="s">
        <v>43</v>
      </c>
      <c r="B36" s="11"/>
      <c r="C36" s="78" t="s">
        <v>194</v>
      </c>
      <c r="D36" s="12"/>
      <c r="E36" s="12">
        <v>8899153</v>
      </c>
      <c r="F36" s="12"/>
      <c r="G36" s="46" t="s">
        <v>194</v>
      </c>
      <c r="H36" s="12"/>
      <c r="I36" s="12">
        <v>8899153</v>
      </c>
      <c r="J36" s="12"/>
      <c r="K36" s="47">
        <v>1E-4</v>
      </c>
      <c r="L36" s="12"/>
      <c r="M36" s="13" t="s">
        <v>194</v>
      </c>
      <c r="N36" s="12"/>
      <c r="O36" s="12">
        <v>72754480</v>
      </c>
      <c r="P36" s="12"/>
      <c r="Q36" s="13" t="s">
        <v>194</v>
      </c>
      <c r="R36" s="12"/>
      <c r="S36" s="12">
        <v>72754480</v>
      </c>
      <c r="T36" s="11"/>
      <c r="U36" s="47">
        <v>2.0000000000000001E-4</v>
      </c>
    </row>
    <row r="37" spans="1:22" ht="19.5" x14ac:dyDescent="0.5">
      <c r="A37" s="3" t="s">
        <v>48</v>
      </c>
      <c r="B37" s="11"/>
      <c r="C37" s="78" t="s">
        <v>194</v>
      </c>
      <c r="D37" s="12"/>
      <c r="E37" s="12">
        <v>-1491074502</v>
      </c>
      <c r="F37" s="12"/>
      <c r="G37" s="46" t="s">
        <v>194</v>
      </c>
      <c r="H37" s="12"/>
      <c r="I37" s="12">
        <v>-1491074502</v>
      </c>
      <c r="J37" s="12"/>
      <c r="K37" s="47">
        <v>-1.4999999999999999E-2</v>
      </c>
      <c r="L37" s="12"/>
      <c r="M37" s="13" t="s">
        <v>194</v>
      </c>
      <c r="N37" s="12"/>
      <c r="O37" s="12">
        <v>1610360463</v>
      </c>
      <c r="P37" s="12"/>
      <c r="Q37" s="13" t="s">
        <v>194</v>
      </c>
      <c r="R37" s="12"/>
      <c r="S37" s="12">
        <v>1610360463</v>
      </c>
      <c r="T37" s="11"/>
      <c r="U37" s="47">
        <v>3.8E-3</v>
      </c>
    </row>
    <row r="38" spans="1:22" ht="19.5" x14ac:dyDescent="0.5">
      <c r="A38" s="3" t="s">
        <v>44</v>
      </c>
      <c r="B38" s="11"/>
      <c r="C38" s="78" t="s">
        <v>194</v>
      </c>
      <c r="D38" s="12"/>
      <c r="E38" s="12">
        <v>-22863150</v>
      </c>
      <c r="F38" s="12"/>
      <c r="G38" s="46" t="s">
        <v>194</v>
      </c>
      <c r="H38" s="12"/>
      <c r="I38" s="12">
        <v>-22863150</v>
      </c>
      <c r="J38" s="12"/>
      <c r="K38" s="47">
        <v>-2.0000000000000001E-4</v>
      </c>
      <c r="L38" s="12"/>
      <c r="M38" s="13" t="s">
        <v>194</v>
      </c>
      <c r="N38" s="12"/>
      <c r="O38" s="12">
        <v>264914325</v>
      </c>
      <c r="P38" s="12"/>
      <c r="Q38" s="13" t="s">
        <v>194</v>
      </c>
      <c r="R38" s="12"/>
      <c r="S38" s="12">
        <v>264914325</v>
      </c>
      <c r="T38" s="11"/>
      <c r="U38" s="47">
        <v>5.9999999999999995E-4</v>
      </c>
    </row>
    <row r="39" spans="1:22" ht="19.5" x14ac:dyDescent="0.5">
      <c r="A39" s="3" t="s">
        <v>23</v>
      </c>
      <c r="B39" s="11"/>
      <c r="C39" s="78" t="s">
        <v>194</v>
      </c>
      <c r="D39" s="12"/>
      <c r="E39" s="12">
        <v>57493963</v>
      </c>
      <c r="F39" s="12"/>
      <c r="G39" s="46" t="s">
        <v>194</v>
      </c>
      <c r="H39" s="12"/>
      <c r="I39" s="12">
        <v>57493963</v>
      </c>
      <c r="J39" s="12"/>
      <c r="K39" s="47">
        <v>5.9999999999999995E-4</v>
      </c>
      <c r="L39" s="12"/>
      <c r="M39" s="13" t="s">
        <v>194</v>
      </c>
      <c r="N39" s="12"/>
      <c r="O39" s="12">
        <v>704907177</v>
      </c>
      <c r="P39" s="12"/>
      <c r="Q39" s="13" t="s">
        <v>194</v>
      </c>
      <c r="R39" s="12"/>
      <c r="S39" s="12">
        <v>704907177</v>
      </c>
      <c r="T39" s="11"/>
      <c r="U39" s="47">
        <v>1.6999999999999999E-3</v>
      </c>
    </row>
    <row r="40" spans="1:22" ht="19.5" x14ac:dyDescent="0.5">
      <c r="A40" s="3" t="s">
        <v>19</v>
      </c>
      <c r="B40" s="11"/>
      <c r="C40" s="78" t="s">
        <v>194</v>
      </c>
      <c r="D40" s="12"/>
      <c r="E40" s="12">
        <v>-150300360</v>
      </c>
      <c r="F40" s="12"/>
      <c r="G40" s="46" t="s">
        <v>194</v>
      </c>
      <c r="H40" s="12"/>
      <c r="I40" s="12">
        <v>-150300360</v>
      </c>
      <c r="J40" s="12"/>
      <c r="K40" s="47">
        <v>-1.5E-3</v>
      </c>
      <c r="L40" s="12"/>
      <c r="M40" s="13" t="s">
        <v>194</v>
      </c>
      <c r="N40" s="12"/>
      <c r="O40" s="12">
        <v>-80021025</v>
      </c>
      <c r="P40" s="12"/>
      <c r="Q40" s="13" t="s">
        <v>194</v>
      </c>
      <c r="R40" s="12"/>
      <c r="S40" s="12">
        <v>-80021025</v>
      </c>
      <c r="T40" s="11"/>
      <c r="U40" s="47">
        <v>-2.0000000000000001E-4</v>
      </c>
    </row>
    <row r="41" spans="1:22" ht="19.5" x14ac:dyDescent="0.5">
      <c r="A41" s="3" t="s">
        <v>39</v>
      </c>
      <c r="B41" s="11"/>
      <c r="C41" s="78" t="s">
        <v>194</v>
      </c>
      <c r="D41" s="12"/>
      <c r="E41" s="12">
        <v>8896946</v>
      </c>
      <c r="F41" s="12"/>
      <c r="G41" s="46" t="s">
        <v>194</v>
      </c>
      <c r="H41" s="12"/>
      <c r="I41" s="12">
        <v>8896946</v>
      </c>
      <c r="J41" s="12"/>
      <c r="K41" s="47">
        <v>1E-4</v>
      </c>
      <c r="L41" s="12"/>
      <c r="M41" s="13" t="s">
        <v>194</v>
      </c>
      <c r="N41" s="12"/>
      <c r="O41" s="12">
        <v>93995817</v>
      </c>
      <c r="P41" s="12"/>
      <c r="Q41" s="13" t="s">
        <v>194</v>
      </c>
      <c r="R41" s="12"/>
      <c r="S41" s="12">
        <v>93995817</v>
      </c>
      <c r="T41" s="11"/>
      <c r="U41" s="47">
        <v>2.0000000000000001E-4</v>
      </c>
    </row>
    <row r="42" spans="1:22" ht="19.5" x14ac:dyDescent="0.5">
      <c r="A42" s="3" t="s">
        <v>33</v>
      </c>
      <c r="B42" s="11"/>
      <c r="C42" s="78" t="s">
        <v>194</v>
      </c>
      <c r="D42" s="12"/>
      <c r="E42" s="12">
        <v>-844942</v>
      </c>
      <c r="F42" s="12"/>
      <c r="G42" s="46" t="s">
        <v>194</v>
      </c>
      <c r="H42" s="12"/>
      <c r="I42" s="12">
        <v>-844942</v>
      </c>
      <c r="J42" s="12"/>
      <c r="K42" s="47">
        <v>0</v>
      </c>
      <c r="L42" s="12"/>
      <c r="M42" s="13" t="s">
        <v>194</v>
      </c>
      <c r="N42" s="12"/>
      <c r="O42" s="12">
        <v>380224125</v>
      </c>
      <c r="P42" s="12"/>
      <c r="Q42" s="13" t="s">
        <v>194</v>
      </c>
      <c r="R42" s="12"/>
      <c r="S42" s="12">
        <v>380224125</v>
      </c>
      <c r="T42" s="11"/>
      <c r="U42" s="47">
        <v>8.9999999999999998E-4</v>
      </c>
    </row>
    <row r="43" spans="1:22" s="6" customFormat="1" ht="21.75" thickBot="1" x14ac:dyDescent="0.3">
      <c r="A43" s="58"/>
      <c r="B43" s="70"/>
      <c r="C43" s="17">
        <f>SUM(C11:C42)</f>
        <v>3128814390</v>
      </c>
      <c r="D43" s="17">
        <f t="shared" ref="D43:F43" si="0">SUM(D11:D42)</f>
        <v>0</v>
      </c>
      <c r="E43" s="89">
        <f>SUM(E8:E42)</f>
        <v>-54986138448</v>
      </c>
      <c r="F43" s="17">
        <f t="shared" si="0"/>
        <v>0</v>
      </c>
      <c r="G43" s="17">
        <f>SUM(G8:G42)</f>
        <v>980850</v>
      </c>
      <c r="H43" s="17">
        <f t="shared" ref="H43:T43" si="1">SUM(H11:H42)</f>
        <v>0</v>
      </c>
      <c r="I43" s="89">
        <f>SUM(I8:I42)</f>
        <v>-51856343208</v>
      </c>
      <c r="J43" s="17">
        <f t="shared" si="1"/>
        <v>0</v>
      </c>
      <c r="K43" s="18">
        <v>-0.52236666666666598</v>
      </c>
      <c r="L43" s="17">
        <f t="shared" si="1"/>
        <v>0</v>
      </c>
      <c r="M43" s="17">
        <f>SUM(M10:M42)</f>
        <v>33846400971</v>
      </c>
      <c r="N43" s="17">
        <f t="shared" si="1"/>
        <v>0</v>
      </c>
      <c r="O43" s="17">
        <f>SUM(O9:O42)</f>
        <v>-12822516918</v>
      </c>
      <c r="P43" s="17">
        <f t="shared" si="1"/>
        <v>0</v>
      </c>
      <c r="Q43" s="17">
        <f>SUM(Q8:Q42)</f>
        <v>1898931221</v>
      </c>
      <c r="R43" s="17">
        <f t="shared" si="1"/>
        <v>0</v>
      </c>
      <c r="S43" s="17">
        <f>SUM(S8:S42)</f>
        <v>22922815274</v>
      </c>
      <c r="T43" s="17">
        <f t="shared" si="1"/>
        <v>0</v>
      </c>
      <c r="U43" s="18">
        <f>SUM(U8:U42)</f>
        <v>3.4700000000000002E-2</v>
      </c>
      <c r="V43" s="75"/>
    </row>
    <row r="44" spans="1:22" ht="19.5" thickTop="1" x14ac:dyDescent="0.45"/>
  </sheetData>
  <sheetProtection algorithmName="SHA-512" hashValue="Sw3ov1FCBsJgEUwTw0Ub8XQv5LBfl/KRT26058HPh8v7NFoNKBRAN6I6Elq+QFkKJ3wfC5kvkRGAtnht6OxQkQ==" saltValue="sVs4iTjWNydb0JSeqJjUuw==" spinCount="100000" sheet="1" objects="1" scenarios="1" selectLockedCells="1" autoFilter="0" selectUnlockedCells="1"/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درآمد ناشی از فروش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Marjan 2289. Seraj</cp:lastModifiedBy>
  <dcterms:created xsi:type="dcterms:W3CDTF">2022-06-25T09:19:33Z</dcterms:created>
  <dcterms:modified xsi:type="dcterms:W3CDTF">2022-06-29T12:27:10Z</dcterms:modified>
</cp:coreProperties>
</file>