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صندوق سپاس\1401\تیر\"/>
    </mc:Choice>
  </mc:AlternateContent>
  <bookViews>
    <workbookView xWindow="0" yWindow="0" windowWidth="28800" windowHeight="11730" tabRatio="655" firstSheet="6" activeTab="13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62913"/>
</workbook>
</file>

<file path=xl/calcChain.xml><?xml version="1.0" encoding="utf-8"?>
<calcChain xmlns="http://schemas.openxmlformats.org/spreadsheetml/2006/main">
  <c r="K24" i="13" l="1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9" i="13"/>
  <c r="K10" i="13"/>
  <c r="K8" i="13"/>
  <c r="G24" i="13"/>
  <c r="G9" i="13"/>
  <c r="G10" i="13"/>
  <c r="G11" i="13"/>
  <c r="G12" i="13"/>
  <c r="G13" i="13"/>
  <c r="G14" i="13"/>
  <c r="G17" i="13"/>
  <c r="G18" i="13"/>
  <c r="G19" i="13"/>
  <c r="G20" i="13"/>
  <c r="G21" i="13"/>
  <c r="G22" i="13"/>
  <c r="G23" i="13"/>
  <c r="C10" i="15"/>
  <c r="I24" i="13"/>
  <c r="E24" i="13"/>
  <c r="I16" i="12"/>
  <c r="K16" i="12"/>
  <c r="M16" i="12"/>
  <c r="O16" i="12"/>
  <c r="Q16" i="12"/>
  <c r="D16" i="12"/>
  <c r="E16" i="12"/>
  <c r="F16" i="12"/>
  <c r="G16" i="12"/>
  <c r="H16" i="12"/>
  <c r="J16" i="12"/>
  <c r="L16" i="12"/>
  <c r="N16" i="12"/>
  <c r="P16" i="12"/>
  <c r="C16" i="12"/>
  <c r="N43" i="11"/>
  <c r="O43" i="11"/>
  <c r="P43" i="11"/>
  <c r="Q43" i="11"/>
  <c r="R43" i="11"/>
  <c r="S43" i="11"/>
  <c r="M43" i="11"/>
  <c r="D43" i="11"/>
  <c r="E43" i="11"/>
  <c r="F43" i="11"/>
  <c r="G43" i="11"/>
  <c r="H43" i="11"/>
  <c r="I43" i="11"/>
  <c r="C43" i="11"/>
  <c r="L12" i="10" l="1"/>
  <c r="M12" i="10"/>
  <c r="N12" i="10"/>
  <c r="O12" i="10"/>
  <c r="P12" i="10"/>
  <c r="Q12" i="10"/>
  <c r="K12" i="10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C49" i="9"/>
  <c r="J31" i="8"/>
  <c r="K31" i="8"/>
  <c r="L31" i="8"/>
  <c r="M31" i="8"/>
  <c r="N31" i="8"/>
  <c r="O31" i="8"/>
  <c r="P31" i="8"/>
  <c r="Q31" i="8"/>
  <c r="R31" i="8"/>
  <c r="S31" i="8"/>
  <c r="I31" i="8"/>
  <c r="J30" i="7"/>
  <c r="K30" i="7"/>
  <c r="L30" i="7"/>
  <c r="M30" i="7"/>
  <c r="N30" i="7"/>
  <c r="O30" i="7"/>
  <c r="P30" i="7"/>
  <c r="Q30" i="7"/>
  <c r="R30" i="7"/>
  <c r="S30" i="7"/>
  <c r="I30" i="7"/>
  <c r="L25" i="6"/>
  <c r="M25" i="6"/>
  <c r="N25" i="6"/>
  <c r="O25" i="6"/>
  <c r="P25" i="6"/>
  <c r="Q25" i="6"/>
  <c r="K25" i="6"/>
  <c r="AK16" i="3" l="1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O16" i="3"/>
  <c r="Y43" i="1" l="1"/>
  <c r="D43" i="1" l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C43" i="1"/>
</calcChain>
</file>

<file path=xl/sharedStrings.xml><?xml version="1.0" encoding="utf-8"?>
<sst xmlns="http://schemas.openxmlformats.org/spreadsheetml/2006/main" count="1215" uniqueCount="208">
  <si>
    <t>صندوق سرمایه‌گذاری پاداش سهامداری توسعه یکم</t>
  </si>
  <si>
    <t>صورت وضعیت پورتفوی</t>
  </si>
  <si>
    <t>برای ماه منتهی به 1401/04/31</t>
  </si>
  <si>
    <t>نام شرکت</t>
  </si>
  <si>
    <t>1401/03/31</t>
  </si>
  <si>
    <t>تغییرات طی دوره</t>
  </si>
  <si>
    <t>1401/04/31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</si>
  <si>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</si>
  <si>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</si>
  <si>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</si>
  <si>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</si>
  <si>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</si>
  <si>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</si>
  <si>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</si>
  <si>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</si>
  <si>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</si>
  <si>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افرانت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</si>
  <si>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</si>
  <si>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</si>
  <si>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</si>
  <si>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</si>
  <si>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</si>
  <si>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معلم</t>
  </si>
  <si>
    <t>پالایش نفت اصفهان</t>
  </si>
  <si>
    <t>پالایش نفت تهران</t>
  </si>
  <si>
    <t>پدیده شیمی قرن</t>
  </si>
  <si>
    <t>پلی پروپیلن جم - جم پیلن</t>
  </si>
  <si>
    <t>پیشگامان فن آوری و دانش آرامیس</t>
  </si>
  <si>
    <t>توسعه مولد نیروگاهی جهرم</t>
  </si>
  <si>
    <t>تولیدی فولاد سپید فراب کویر</t>
  </si>
  <si>
    <t>ذوب آهن اصفهان</t>
  </si>
  <si>
    <t>ریل پرداز نو آفرین</t>
  </si>
  <si>
    <t>ریل پردازسیر</t>
  </si>
  <si>
    <t>س. نفت و گاز و پتروشیمی تأمین</t>
  </si>
  <si>
    <t>سایپا</t>
  </si>
  <si>
    <t>سرمایه گذاری تامین اجتماعی</t>
  </si>
  <si>
    <t>سرمایه گذاری مس سرچشمه</t>
  </si>
  <si>
    <t>سرمایه‌ گذاری‌ پارس‌ توشه‌</t>
  </si>
  <si>
    <t>سیمان آبیک</t>
  </si>
  <si>
    <t>صنایع پتروشیمی خلیج فارس</t>
  </si>
  <si>
    <t>صنایع شیمیایی کیمیاگران امروز</t>
  </si>
  <si>
    <t>فرآوری معدنی اپال کانی پارس</t>
  </si>
  <si>
    <t>فولاد هرمزگان جنوب</t>
  </si>
  <si>
    <t>گروه مپنا (سهامی عام)</t>
  </si>
  <si>
    <t>لامیران‌</t>
  </si>
  <si>
    <t>لیزینگ پارسیان</t>
  </si>
  <si>
    <t>معدنی‌وصنعتی‌چادرملو</t>
  </si>
  <si>
    <t>ملی‌ سرب‌وروی‌ ایران‌</t>
  </si>
  <si>
    <t>ملی‌ صنایع‌ مس‌ ایران‌</t>
  </si>
  <si>
    <t>تعداد اوراق تبعی</t>
  </si>
  <si>
    <t>قیمت اعمال</t>
  </si>
  <si>
    <t>تاریخ اعمال</t>
  </si>
  <si>
    <t>نرخ موثر</t>
  </si>
  <si>
    <t>اختیارف ت کویر-8281-01/10/05</t>
  </si>
  <si>
    <t>1401/10/05</t>
  </si>
  <si>
    <t>اختیارف.ت. حآفرین-3996-010621</t>
  </si>
  <si>
    <t>1401/06/21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</si>
  <si>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</si>
  <si>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</si>
  <si>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</si>
  <si>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</si>
  <si>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</si>
  <si>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</si>
  <si>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</si>
  <si>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</si>
  <si>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استاندارد سنفت101</t>
  </si>
  <si>
    <t>بله</t>
  </si>
  <si>
    <t>1399/07/22</t>
  </si>
  <si>
    <t>1401/07/22</t>
  </si>
  <si>
    <t>اجاره تابان تمدن14021206</t>
  </si>
  <si>
    <t>1398/12/06</t>
  </si>
  <si>
    <t>1402/12/06</t>
  </si>
  <si>
    <t>اجاره ریل پردازسیر021212</t>
  </si>
  <si>
    <t>1397/12/12</t>
  </si>
  <si>
    <t>1402/12/12</t>
  </si>
  <si>
    <t>اسنادخزانه-م8بودجه99-020606</t>
  </si>
  <si>
    <t>1399/09/25</t>
  </si>
  <si>
    <t>1402/06/06</t>
  </si>
  <si>
    <t>مرابحه عام دولت95-ش.خ020514</t>
  </si>
  <si>
    <t>1400/10/14</t>
  </si>
  <si>
    <t>1402/05/14</t>
  </si>
  <si>
    <t>مرابحه کرمان موتور14030915</t>
  </si>
  <si>
    <t>1400/09/15</t>
  </si>
  <si>
    <t>1403/09/15</t>
  </si>
  <si>
    <t>مشارکت رایان سایپا-3ماهه16%</t>
  </si>
  <si>
    <t>1397/06/05</t>
  </si>
  <si>
    <t>1401/06/05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</si>
  <si>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</si>
  <si>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</si>
  <si>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</si>
  <si>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</si>
  <si>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</si>
  <si>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-0.44%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</si>
  <si>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</si>
  <si>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</si>
  <si>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</si>
  <si>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</si>
  <si>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</si>
  <si>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</si>
  <si>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</si>
  <si>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</si>
  <si>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</si>
  <si>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</si>
  <si>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</si>
  <si>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</si>
  <si>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</si>
  <si>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</si>
  <si>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</si>
  <si>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</si>
  <si>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</si>
  <si>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</si>
  <si>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</si>
  <si>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گردشگری وزرا</t>
  </si>
  <si>
    <t>155-9967-654551-1</t>
  </si>
  <si>
    <t>1398/05/28</t>
  </si>
  <si>
    <t>بانک ایران زمین فاطمی</t>
  </si>
  <si>
    <t>107-840-1285376-1</t>
  </si>
  <si>
    <t>1398/06/06</t>
  </si>
  <si>
    <t>بانک پاسارگاد شهران</t>
  </si>
  <si>
    <t>308-8100-140699480-1</t>
  </si>
  <si>
    <t>1398/07/06</t>
  </si>
  <si>
    <t>بانک کشاورزی مرکزی</t>
  </si>
  <si>
    <t>964276858</t>
  </si>
  <si>
    <t>1399/07/23</t>
  </si>
  <si>
    <t>بانک توسعه صادرات ایران مرکزی</t>
  </si>
  <si>
    <t xml:space="preserve">0200051454006 </t>
  </si>
  <si>
    <t>1400/02/21</t>
  </si>
  <si>
    <t>بانک اقتصاد نوین بلوار اسفندیار</t>
  </si>
  <si>
    <t>147-850-6753197-1</t>
  </si>
  <si>
    <t>1400/05/19</t>
  </si>
  <si>
    <t>بانک صادرات میدان اسدآبادی</t>
  </si>
  <si>
    <t>02-16817358-00-1</t>
  </si>
  <si>
    <t>1400/07/06</t>
  </si>
  <si>
    <t>147-283-6753197-1</t>
  </si>
  <si>
    <t>سپرده بلند مدت</t>
  </si>
  <si>
    <t>1400/09/24</t>
  </si>
  <si>
    <t>308-9012-14069480-2</t>
  </si>
  <si>
    <t>1400/09/29</t>
  </si>
  <si>
    <t>147-283-6753197-2</t>
  </si>
  <si>
    <t>بانک سامان بهشتی_قائم مقام</t>
  </si>
  <si>
    <t>86681038668821</t>
  </si>
  <si>
    <t>1400/12/25</t>
  </si>
  <si>
    <t>بانک پاسارگاد شهید بهزادی</t>
  </si>
  <si>
    <t>378.9012.14069480.1</t>
  </si>
  <si>
    <t>1401/02/18</t>
  </si>
  <si>
    <t>378.9012.14069480.2</t>
  </si>
  <si>
    <t>1401/02/27</t>
  </si>
  <si>
    <t>بانک سامان بهشتی-قائم مقام</t>
  </si>
  <si>
    <t>866-111-3866882-1</t>
  </si>
  <si>
    <t>1401/04/12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</si>
  <si>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</si>
  <si>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</si>
  <si>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</si>
  <si>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</si>
  <si>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</si>
  <si>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</si>
  <si>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</si>
  <si>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</si>
  <si>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</si>
  <si>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</si>
  <si>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مشارکت ش اصفهان012-3ماهه20%</t>
  </si>
  <si>
    <t>1400/12/28</t>
  </si>
  <si>
    <t>بانک صادرات میدان اسد آبادی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</si>
  <si>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</si>
  <si>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</si>
  <si>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</si>
  <si>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</si>
  <si>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</si>
  <si>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</si>
  <si>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1401/04/04</t>
  </si>
  <si>
    <t>1401/04/30</t>
  </si>
  <si>
    <t>1401/04/29</t>
  </si>
  <si>
    <t>1401/04/18</t>
  </si>
  <si>
    <t>1401/03/18</t>
  </si>
  <si>
    <t>1401/03/25</t>
  </si>
  <si>
    <t>1401/04/28</t>
  </si>
  <si>
    <t>1400/12/21</t>
  </si>
  <si>
    <t>1401/02/25</t>
  </si>
  <si>
    <t>1401/01/31</t>
  </si>
  <si>
    <t>1401/04/20</t>
  </si>
  <si>
    <t>1401/04/25</t>
  </si>
  <si>
    <t>بهای فروش</t>
  </si>
  <si>
    <t>ارزش دفتری</t>
  </si>
  <si>
    <t>سود و زیان ناشی از تغییر قیمت</t>
  </si>
  <si>
    <t>سود و زیان ناشی از فروش</t>
  </si>
  <si>
    <t>داروسازی دانا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</si>
  <si>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</si>
  <si>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</si>
  <si>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</si>
  <si>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</si>
  <si>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</si>
  <si>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</si>
  <si>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</si>
  <si>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</si>
  <si>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</si>
  <si>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</si>
  <si>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406349665009</t>
  </si>
  <si>
    <t>308-9012-14069480-1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</si>
  <si>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</si>
  <si>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</si>
  <si>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</si>
  <si>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</si>
  <si>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</si>
  <si>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</si>
  <si>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_</t>
  </si>
  <si>
    <t>برای ماه منتهی به 1401/4/31</t>
  </si>
  <si>
    <t>-/0/05%</t>
  </si>
  <si>
    <t>0/.53%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</si>
</sst>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);\(#,##0\);\-"/>
    <numFmt numFmtId="165" formatCode="0.000%"/>
    <numFmt numFmtId="166" formatCode="#,##0_-;[Black]\(#,##0\)"/>
    <numFmt numFmtId="167" formatCode="0.0000%"/>
  </numFmts>
  <fonts count="9" x14ac:knownFonts="1">
    <font>
      <sz val="11"/>
      <name val="Calibri"/>
    </font>
    <font>
      <b/>
      <u/>
      <sz val="12"/>
      <color rgb="FF000000"/>
      <name val="B Nazanin"/>
      <charset val="178"/>
    </font>
    <font>
      <sz val="12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sz val="11"/>
      <name val="B Nazanin"/>
      <charset val="178"/>
    </font>
    <font>
      <b/>
      <sz val="12"/>
      <name val="B Nazanin"/>
      <charset val="178"/>
    </font>
    <font>
      <sz val="11"/>
      <name val="Calibri"/>
    </font>
    <font>
      <sz val="11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0" fontId="5" fillId="0" borderId="0" xfId="1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0" fontId="4" fillId="0" borderId="2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/>
    </xf>
    <xf numFmtId="10" fontId="5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166" fontId="3" fillId="0" borderId="1" xfId="0" applyNumberFormat="1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wrapText="1"/>
    </xf>
    <xf numFmtId="166" fontId="5" fillId="0" borderId="1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center"/>
    </xf>
    <xf numFmtId="9" fontId="4" fillId="2" borderId="2" xfId="1" applyFont="1" applyFill="1" applyBorder="1" applyAlignment="1">
      <alignment horizontal="center"/>
    </xf>
    <xf numFmtId="167" fontId="2" fillId="0" borderId="0" xfId="1" applyNumberFormat="1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10" fontId="2" fillId="0" borderId="0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1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Y44"/>
  <sheetViews>
    <sheetView rightToLeft="1" view="pageBreakPreview" topLeftCell="A2" zoomScale="60" zoomScaleNormal="100" workbookViewId="0">
      <selection activeCell="AD19" sqref="AD19"/>
    </sheetView>
  </sheetViews>
  <sheetFormatPr defaultRowHeight="18.75" x14ac:dyDescent="0.45"/>
  <cols>
    <col min="1" max="1" width="27.5703125" style="14" bestFit="1" customWidth="1"/>
    <col min="2" max="2" width="1" style="1" customWidth="1"/>
    <col min="3" max="3" width="13.140625" style="1" customWidth="1"/>
    <col min="4" max="4" width="1" style="1" customWidth="1"/>
    <col min="5" max="5" width="18.42578125" style="1" bestFit="1" customWidth="1"/>
    <col min="6" max="6" width="0.5703125" style="1" customWidth="1"/>
    <col min="7" max="7" width="20.5703125" style="1" customWidth="1"/>
    <col min="8" max="8" width="0.7109375" style="1" customWidth="1"/>
    <col min="9" max="9" width="10.85546875" style="1" customWidth="1"/>
    <col min="10" max="10" width="1" style="1" customWidth="1"/>
    <col min="11" max="11" width="13.42578125" style="1" customWidth="1"/>
    <col min="12" max="12" width="1" style="1" customWidth="1"/>
    <col min="13" max="13" width="8.28515625" style="1" customWidth="1"/>
    <col min="14" max="14" width="1" style="1" customWidth="1"/>
    <col min="15" max="15" width="11.140625" style="1" customWidth="1"/>
    <col min="16" max="16" width="1" style="1" customWidth="1"/>
    <col min="17" max="17" width="12.7109375" style="1" bestFit="1" customWidth="1"/>
    <col min="18" max="18" width="1" style="1" customWidth="1"/>
    <col min="19" max="19" width="11.5703125" style="1" customWidth="1"/>
    <col min="20" max="20" width="1" style="1" customWidth="1"/>
    <col min="21" max="21" width="18.28515625" style="1" bestFit="1" customWidth="1"/>
    <col min="22" max="22" width="1" style="1" customWidth="1"/>
    <col min="23" max="23" width="18.28515625" style="1" customWidth="1"/>
    <col min="24" max="24" width="1" style="1" customWidth="1"/>
    <col min="25" max="25" width="15.57031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1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ht="21" x14ac:dyDescent="0.4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ht="21" x14ac:dyDescent="0.45">
      <c r="A4" s="93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</row>
    <row r="6" spans="1:25" ht="19.5" x14ac:dyDescent="0.5">
      <c r="A6" s="94" t="s">
        <v>3</v>
      </c>
      <c r="B6" s="2"/>
      <c r="C6" s="92" t="s">
        <v>4</v>
      </c>
      <c r="D6" s="92" t="s">
        <v>4</v>
      </c>
      <c r="E6" s="92" t="s">
        <v>4</v>
      </c>
      <c r="F6" s="92" t="s">
        <v>4</v>
      </c>
      <c r="G6" s="92" t="s">
        <v>4</v>
      </c>
      <c r="H6" s="2"/>
      <c r="I6" s="92" t="s">
        <v>5</v>
      </c>
      <c r="J6" s="92" t="s">
        <v>5</v>
      </c>
      <c r="K6" s="92" t="s">
        <v>5</v>
      </c>
      <c r="L6" s="92" t="s">
        <v>5</v>
      </c>
      <c r="M6" s="92" t="s">
        <v>5</v>
      </c>
      <c r="N6" s="92" t="s">
        <v>5</v>
      </c>
      <c r="O6" s="92" t="s">
        <v>5</v>
      </c>
      <c r="P6" s="2"/>
      <c r="Q6" s="92" t="s">
        <v>6</v>
      </c>
      <c r="R6" s="92" t="s">
        <v>6</v>
      </c>
      <c r="S6" s="92" t="s">
        <v>6</v>
      </c>
      <c r="T6" s="92" t="s">
        <v>6</v>
      </c>
      <c r="U6" s="92" t="s">
        <v>6</v>
      </c>
      <c r="V6" s="92" t="s">
        <v>6</v>
      </c>
      <c r="W6" s="92" t="s">
        <v>6</v>
      </c>
      <c r="X6" s="92" t="s">
        <v>6</v>
      </c>
      <c r="Y6" s="92" t="s">
        <v>6</v>
      </c>
    </row>
    <row r="7" spans="1:25" ht="19.5" x14ac:dyDescent="0.5">
      <c r="A7" s="94" t="s">
        <v>3</v>
      </c>
      <c r="B7" s="2"/>
      <c r="C7" s="94" t="s">
        <v>7</v>
      </c>
      <c r="D7" s="2"/>
      <c r="E7" s="94" t="s">
        <v>8</v>
      </c>
      <c r="F7" s="2"/>
      <c r="G7" s="94" t="s">
        <v>9</v>
      </c>
      <c r="H7" s="2"/>
      <c r="I7" s="92" t="s">
        <v>10</v>
      </c>
      <c r="J7" s="92" t="s">
        <v>10</v>
      </c>
      <c r="K7" s="92" t="s">
        <v>10</v>
      </c>
      <c r="L7" s="2"/>
      <c r="M7" s="92" t="s">
        <v>11</v>
      </c>
      <c r="N7" s="92" t="s">
        <v>11</v>
      </c>
      <c r="O7" s="92" t="s">
        <v>11</v>
      </c>
      <c r="P7" s="2"/>
      <c r="Q7" s="94" t="s">
        <v>7</v>
      </c>
      <c r="R7" s="2"/>
      <c r="S7" s="94" t="s">
        <v>12</v>
      </c>
      <c r="T7" s="2"/>
      <c r="U7" s="94" t="s">
        <v>8</v>
      </c>
      <c r="V7" s="2"/>
      <c r="W7" s="94" t="s">
        <v>9</v>
      </c>
      <c r="X7" s="2"/>
      <c r="Y7" s="95" t="s">
        <v>13</v>
      </c>
    </row>
    <row r="8" spans="1:25" ht="19.5" x14ac:dyDescent="0.5">
      <c r="A8" s="92" t="s">
        <v>3</v>
      </c>
      <c r="B8" s="2"/>
      <c r="C8" s="92" t="s">
        <v>7</v>
      </c>
      <c r="D8" s="2"/>
      <c r="E8" s="92" t="s">
        <v>8</v>
      </c>
      <c r="F8" s="2"/>
      <c r="G8" s="92" t="s">
        <v>9</v>
      </c>
      <c r="H8" s="2"/>
      <c r="I8" s="3" t="s">
        <v>7</v>
      </c>
      <c r="J8" s="2"/>
      <c r="K8" s="3" t="s">
        <v>8</v>
      </c>
      <c r="L8" s="2"/>
      <c r="M8" s="3" t="s">
        <v>7</v>
      </c>
      <c r="N8" s="2"/>
      <c r="O8" s="3" t="s">
        <v>14</v>
      </c>
      <c r="P8" s="2"/>
      <c r="Q8" s="92" t="s">
        <v>7</v>
      </c>
      <c r="R8" s="2"/>
      <c r="S8" s="92" t="s">
        <v>12</v>
      </c>
      <c r="T8" s="2"/>
      <c r="U8" s="92" t="s">
        <v>8</v>
      </c>
      <c r="V8" s="2"/>
      <c r="W8" s="92" t="s">
        <v>9</v>
      </c>
      <c r="X8" s="2"/>
      <c r="Y8" s="96" t="s">
        <v>13</v>
      </c>
    </row>
    <row r="9" spans="1:25" ht="19.5" x14ac:dyDescent="0.5">
      <c r="A9" s="5" t="s">
        <v>15</v>
      </c>
      <c r="B9" s="6"/>
      <c r="C9" s="7">
        <v>6290000</v>
      </c>
      <c r="D9" s="7"/>
      <c r="E9" s="7">
        <v>199767895368</v>
      </c>
      <c r="F9" s="7"/>
      <c r="G9" s="7">
        <v>80345582325</v>
      </c>
      <c r="H9" s="7"/>
      <c r="I9" s="7" t="s">
        <v>204</v>
      </c>
      <c r="J9" s="7"/>
      <c r="K9" s="8" t="s">
        <v>204</v>
      </c>
      <c r="L9" s="7"/>
      <c r="M9" s="8" t="s">
        <v>204</v>
      </c>
      <c r="N9" s="7"/>
      <c r="O9" s="8" t="s">
        <v>204</v>
      </c>
      <c r="P9" s="7"/>
      <c r="Q9" s="7">
        <v>6290000</v>
      </c>
      <c r="R9" s="7"/>
      <c r="S9" s="7">
        <v>12570</v>
      </c>
      <c r="T9" s="7"/>
      <c r="U9" s="7">
        <v>199767895368</v>
      </c>
      <c r="V9" s="7"/>
      <c r="W9" s="7">
        <v>78594861465</v>
      </c>
      <c r="X9" s="6"/>
      <c r="Y9" s="9">
        <v>1.1299999999999999E-2</v>
      </c>
    </row>
    <row r="10" spans="1:25" ht="19.5" x14ac:dyDescent="0.5">
      <c r="A10" s="5" t="s">
        <v>16</v>
      </c>
      <c r="B10" s="6"/>
      <c r="C10" s="7">
        <v>100000</v>
      </c>
      <c r="D10" s="7"/>
      <c r="E10" s="7">
        <v>4985722913</v>
      </c>
      <c r="F10" s="7"/>
      <c r="G10" s="7">
        <v>2559678750</v>
      </c>
      <c r="H10" s="7"/>
      <c r="I10" s="7" t="s">
        <v>204</v>
      </c>
      <c r="J10" s="7"/>
      <c r="K10" s="8" t="s">
        <v>204</v>
      </c>
      <c r="L10" s="7"/>
      <c r="M10" s="8" t="s">
        <v>204</v>
      </c>
      <c r="N10" s="7"/>
      <c r="O10" s="8" t="s">
        <v>204</v>
      </c>
      <c r="P10" s="7"/>
      <c r="Q10" s="7">
        <v>100000</v>
      </c>
      <c r="R10" s="7"/>
      <c r="S10" s="7">
        <v>20530</v>
      </c>
      <c r="T10" s="7"/>
      <c r="U10" s="7">
        <v>4985722913</v>
      </c>
      <c r="V10" s="7"/>
      <c r="W10" s="7">
        <v>2040784650</v>
      </c>
      <c r="X10" s="6"/>
      <c r="Y10" s="9">
        <v>2.9999999999999997E-4</v>
      </c>
    </row>
    <row r="11" spans="1:25" ht="19.5" x14ac:dyDescent="0.5">
      <c r="A11" s="5" t="s">
        <v>17</v>
      </c>
      <c r="B11" s="6"/>
      <c r="C11" s="7">
        <v>355000</v>
      </c>
      <c r="D11" s="7"/>
      <c r="E11" s="7">
        <v>1237547277</v>
      </c>
      <c r="F11" s="7"/>
      <c r="G11" s="7">
        <v>721655448.75</v>
      </c>
      <c r="H11" s="7"/>
      <c r="I11" s="7" t="s">
        <v>204</v>
      </c>
      <c r="J11" s="7"/>
      <c r="K11" s="8" t="s">
        <v>204</v>
      </c>
      <c r="L11" s="7"/>
      <c r="M11" s="8" t="s">
        <v>204</v>
      </c>
      <c r="N11" s="7"/>
      <c r="O11" s="8" t="s">
        <v>204</v>
      </c>
      <c r="P11" s="7"/>
      <c r="Q11" s="7">
        <v>355000</v>
      </c>
      <c r="R11" s="7"/>
      <c r="S11" s="7">
        <v>1995</v>
      </c>
      <c r="T11" s="7"/>
      <c r="U11" s="7">
        <v>1237547277</v>
      </c>
      <c r="V11" s="7"/>
      <c r="W11" s="7">
        <v>704011061.25</v>
      </c>
      <c r="X11" s="6"/>
      <c r="Y11" s="9">
        <v>1E-4</v>
      </c>
    </row>
    <row r="12" spans="1:25" ht="19.5" x14ac:dyDescent="0.5">
      <c r="A12" s="5" t="s">
        <v>18</v>
      </c>
      <c r="B12" s="6"/>
      <c r="C12" s="7">
        <v>830000</v>
      </c>
      <c r="D12" s="7"/>
      <c r="E12" s="7">
        <v>2826893521</v>
      </c>
      <c r="F12" s="7"/>
      <c r="G12" s="7">
        <v>1460358855</v>
      </c>
      <c r="H12" s="7"/>
      <c r="I12" s="7" t="s">
        <v>204</v>
      </c>
      <c r="J12" s="7"/>
      <c r="K12" s="8" t="s">
        <v>204</v>
      </c>
      <c r="L12" s="7"/>
      <c r="M12" s="8" t="s">
        <v>204</v>
      </c>
      <c r="N12" s="7"/>
      <c r="O12" s="8" t="s">
        <v>204</v>
      </c>
      <c r="P12" s="7"/>
      <c r="Q12" s="7">
        <v>830000</v>
      </c>
      <c r="R12" s="7"/>
      <c r="S12" s="7">
        <v>1528</v>
      </c>
      <c r="T12" s="7"/>
      <c r="U12" s="7">
        <v>2826893521</v>
      </c>
      <c r="V12" s="7"/>
      <c r="W12" s="7">
        <v>1260693972</v>
      </c>
      <c r="X12" s="6"/>
      <c r="Y12" s="9">
        <v>2.0000000000000001E-4</v>
      </c>
    </row>
    <row r="13" spans="1:25" ht="19.5" x14ac:dyDescent="0.5">
      <c r="A13" s="5" t="s">
        <v>19</v>
      </c>
      <c r="B13" s="6"/>
      <c r="C13" s="7">
        <v>350000</v>
      </c>
      <c r="D13" s="7"/>
      <c r="E13" s="7">
        <v>1456137769</v>
      </c>
      <c r="F13" s="7"/>
      <c r="G13" s="7">
        <v>614422305</v>
      </c>
      <c r="H13" s="7"/>
      <c r="I13" s="7" t="s">
        <v>204</v>
      </c>
      <c r="J13" s="7"/>
      <c r="K13" s="8" t="s">
        <v>204</v>
      </c>
      <c r="L13" s="7"/>
      <c r="M13" s="8" t="s">
        <v>204</v>
      </c>
      <c r="N13" s="7"/>
      <c r="O13" s="8" t="s">
        <v>204</v>
      </c>
      <c r="P13" s="7"/>
      <c r="Q13" s="7">
        <v>350000</v>
      </c>
      <c r="R13" s="7"/>
      <c r="S13" s="7">
        <v>1572</v>
      </c>
      <c r="T13" s="7"/>
      <c r="U13" s="7">
        <v>1456137769</v>
      </c>
      <c r="V13" s="7"/>
      <c r="W13" s="7">
        <v>546926310</v>
      </c>
      <c r="X13" s="6"/>
      <c r="Y13" s="9">
        <v>1E-4</v>
      </c>
    </row>
    <row r="14" spans="1:25" ht="19.5" x14ac:dyDescent="0.5">
      <c r="A14" s="5" t="s">
        <v>20</v>
      </c>
      <c r="B14" s="6"/>
      <c r="C14" s="7">
        <v>306919</v>
      </c>
      <c r="D14" s="7"/>
      <c r="E14" s="7">
        <v>1439509450</v>
      </c>
      <c r="F14" s="7"/>
      <c r="G14" s="7">
        <v>939991015.23794997</v>
      </c>
      <c r="H14" s="7"/>
      <c r="I14" s="7" t="s">
        <v>204</v>
      </c>
      <c r="J14" s="7"/>
      <c r="K14" s="8" t="s">
        <v>204</v>
      </c>
      <c r="L14" s="7"/>
      <c r="M14" s="8" t="s">
        <v>204</v>
      </c>
      <c r="N14" s="7"/>
      <c r="O14" s="8" t="s">
        <v>204</v>
      </c>
      <c r="P14" s="7"/>
      <c r="Q14" s="7">
        <v>306919</v>
      </c>
      <c r="R14" s="7"/>
      <c r="S14" s="7">
        <v>2565</v>
      </c>
      <c r="T14" s="7"/>
      <c r="U14" s="7">
        <v>1439509450</v>
      </c>
      <c r="V14" s="7"/>
      <c r="W14" s="7">
        <v>782563113.95175004</v>
      </c>
      <c r="X14" s="6"/>
      <c r="Y14" s="9">
        <v>1E-4</v>
      </c>
    </row>
    <row r="15" spans="1:25" ht="19.5" x14ac:dyDescent="0.5">
      <c r="A15" s="5" t="s">
        <v>21</v>
      </c>
      <c r="B15" s="6"/>
      <c r="C15" s="7">
        <v>390500</v>
      </c>
      <c r="D15" s="7"/>
      <c r="E15" s="7">
        <v>2129882534</v>
      </c>
      <c r="F15" s="7"/>
      <c r="G15" s="7">
        <v>671157211.72500002</v>
      </c>
      <c r="H15" s="7"/>
      <c r="I15" s="7" t="s">
        <v>204</v>
      </c>
      <c r="J15" s="7"/>
      <c r="K15" s="8" t="s">
        <v>204</v>
      </c>
      <c r="L15" s="7"/>
      <c r="M15" s="8" t="s">
        <v>204</v>
      </c>
      <c r="N15" s="7"/>
      <c r="O15" s="8" t="s">
        <v>204</v>
      </c>
      <c r="P15" s="7"/>
      <c r="Q15" s="7">
        <v>390500</v>
      </c>
      <c r="R15" s="7"/>
      <c r="S15" s="7">
        <v>1734</v>
      </c>
      <c r="T15" s="7"/>
      <c r="U15" s="7">
        <v>2129882534</v>
      </c>
      <c r="V15" s="7"/>
      <c r="W15" s="7">
        <v>673098094.35000002</v>
      </c>
      <c r="X15" s="6"/>
      <c r="Y15" s="9">
        <v>1E-4</v>
      </c>
    </row>
    <row r="16" spans="1:25" ht="19.5" x14ac:dyDescent="0.5">
      <c r="A16" s="5" t="s">
        <v>22</v>
      </c>
      <c r="B16" s="6"/>
      <c r="C16" s="7">
        <v>2201999</v>
      </c>
      <c r="D16" s="7"/>
      <c r="E16" s="7">
        <v>10006384735</v>
      </c>
      <c r="F16" s="7"/>
      <c r="G16" s="7">
        <v>4226760311.5894499</v>
      </c>
      <c r="H16" s="7"/>
      <c r="I16" s="7">
        <v>847932</v>
      </c>
      <c r="J16" s="7"/>
      <c r="K16" s="8" t="s">
        <v>204</v>
      </c>
      <c r="L16" s="7"/>
      <c r="M16" s="8" t="s">
        <v>204</v>
      </c>
      <c r="N16" s="7"/>
      <c r="O16" s="8" t="s">
        <v>204</v>
      </c>
      <c r="P16" s="7"/>
      <c r="Q16" s="7">
        <v>3049931</v>
      </c>
      <c r="R16" s="7"/>
      <c r="S16" s="7">
        <v>1292</v>
      </c>
      <c r="T16" s="7"/>
      <c r="U16" s="7">
        <v>10006384735</v>
      </c>
      <c r="V16" s="7"/>
      <c r="W16" s="7">
        <v>3917064812.4306002</v>
      </c>
      <c r="X16" s="6"/>
      <c r="Y16" s="9">
        <v>5.9999999999999995E-4</v>
      </c>
    </row>
    <row r="17" spans="1:25" ht="19.5" x14ac:dyDescent="0.5">
      <c r="A17" s="5" t="s">
        <v>23</v>
      </c>
      <c r="B17" s="6"/>
      <c r="C17" s="7">
        <v>251470</v>
      </c>
      <c r="D17" s="7"/>
      <c r="E17" s="7">
        <v>1979585329</v>
      </c>
      <c r="F17" s="7"/>
      <c r="G17" s="7">
        <v>1712320211.4749999</v>
      </c>
      <c r="H17" s="7"/>
      <c r="I17" s="7" t="s">
        <v>204</v>
      </c>
      <c r="J17" s="7"/>
      <c r="K17" s="8" t="s">
        <v>204</v>
      </c>
      <c r="L17" s="7"/>
      <c r="M17" s="8" t="s">
        <v>204</v>
      </c>
      <c r="N17" s="7"/>
      <c r="O17" s="8" t="s">
        <v>204</v>
      </c>
      <c r="P17" s="7"/>
      <c r="Q17" s="7">
        <v>251470</v>
      </c>
      <c r="R17" s="7"/>
      <c r="S17" s="7">
        <v>6420</v>
      </c>
      <c r="T17" s="7"/>
      <c r="U17" s="7">
        <v>1979585329</v>
      </c>
      <c r="V17" s="7"/>
      <c r="W17" s="7">
        <v>1604831497.47</v>
      </c>
      <c r="X17" s="6"/>
      <c r="Y17" s="9">
        <v>2.0000000000000001E-4</v>
      </c>
    </row>
    <row r="18" spans="1:25" ht="19.5" x14ac:dyDescent="0.5">
      <c r="A18" s="5" t="s">
        <v>24</v>
      </c>
      <c r="B18" s="6"/>
      <c r="C18" s="7">
        <v>260793</v>
      </c>
      <c r="D18" s="7"/>
      <c r="E18" s="7">
        <v>2358857445</v>
      </c>
      <c r="F18" s="7"/>
      <c r="G18" s="7">
        <v>1407680159.3594999</v>
      </c>
      <c r="H18" s="7"/>
      <c r="I18" s="7" t="s">
        <v>204</v>
      </c>
      <c r="J18" s="7"/>
      <c r="K18" s="8" t="s">
        <v>204</v>
      </c>
      <c r="L18" s="7"/>
      <c r="M18" s="8" t="s">
        <v>204</v>
      </c>
      <c r="N18" s="7"/>
      <c r="O18" s="8" t="s">
        <v>204</v>
      </c>
      <c r="P18" s="7"/>
      <c r="Q18" s="7">
        <v>260793</v>
      </c>
      <c r="R18" s="7"/>
      <c r="S18" s="7">
        <v>5410</v>
      </c>
      <c r="T18" s="7"/>
      <c r="U18" s="7">
        <v>2358857445</v>
      </c>
      <c r="V18" s="7"/>
      <c r="W18" s="7">
        <v>1402495333.7265</v>
      </c>
      <c r="X18" s="6"/>
      <c r="Y18" s="9">
        <v>2.0000000000000001E-4</v>
      </c>
    </row>
    <row r="19" spans="1:25" ht="19.5" x14ac:dyDescent="0.5">
      <c r="A19" s="5" t="s">
        <v>25</v>
      </c>
      <c r="B19" s="6"/>
      <c r="C19" s="7">
        <v>1400000</v>
      </c>
      <c r="D19" s="7"/>
      <c r="E19" s="7">
        <v>42569677371</v>
      </c>
      <c r="F19" s="7"/>
      <c r="G19" s="7">
        <v>29336403600</v>
      </c>
      <c r="H19" s="7"/>
      <c r="I19" s="7" t="s">
        <v>204</v>
      </c>
      <c r="J19" s="7"/>
      <c r="K19" s="8" t="s">
        <v>204</v>
      </c>
      <c r="L19" s="7"/>
      <c r="M19" s="8" t="s">
        <v>204</v>
      </c>
      <c r="N19" s="7"/>
      <c r="O19" s="8" t="s">
        <v>204</v>
      </c>
      <c r="P19" s="7"/>
      <c r="Q19" s="7">
        <v>1400000</v>
      </c>
      <c r="R19" s="7"/>
      <c r="S19" s="7">
        <v>19590</v>
      </c>
      <c r="T19" s="7"/>
      <c r="U19" s="7">
        <v>42569677371</v>
      </c>
      <c r="V19" s="7"/>
      <c r="W19" s="7">
        <v>27262815300</v>
      </c>
      <c r="X19" s="6"/>
      <c r="Y19" s="9">
        <v>3.8999999999999998E-3</v>
      </c>
    </row>
    <row r="20" spans="1:25" ht="19.5" x14ac:dyDescent="0.5">
      <c r="A20" s="5" t="s">
        <v>26</v>
      </c>
      <c r="B20" s="6"/>
      <c r="C20" s="7">
        <v>500000</v>
      </c>
      <c r="D20" s="7"/>
      <c r="E20" s="7">
        <v>42461728116</v>
      </c>
      <c r="F20" s="7"/>
      <c r="G20" s="7">
        <v>71000021250</v>
      </c>
      <c r="H20" s="7"/>
      <c r="I20" s="7" t="s">
        <v>204</v>
      </c>
      <c r="J20" s="7"/>
      <c r="K20" s="8" t="s">
        <v>204</v>
      </c>
      <c r="L20" s="7"/>
      <c r="M20" s="8" t="s">
        <v>204</v>
      </c>
      <c r="N20" s="7"/>
      <c r="O20" s="8" t="s">
        <v>204</v>
      </c>
      <c r="P20" s="7"/>
      <c r="Q20" s="7">
        <v>500000</v>
      </c>
      <c r="R20" s="7"/>
      <c r="S20" s="7">
        <v>136750</v>
      </c>
      <c r="T20" s="7"/>
      <c r="U20" s="7">
        <v>42461728116</v>
      </c>
      <c r="V20" s="7"/>
      <c r="W20" s="7">
        <v>67968168750</v>
      </c>
      <c r="X20" s="6"/>
      <c r="Y20" s="9">
        <v>9.7999999999999997E-3</v>
      </c>
    </row>
    <row r="21" spans="1:25" ht="19.5" x14ac:dyDescent="0.5">
      <c r="A21" s="5" t="s">
        <v>27</v>
      </c>
      <c r="B21" s="6"/>
      <c r="C21" s="7">
        <v>1400000</v>
      </c>
      <c r="D21" s="7"/>
      <c r="E21" s="7">
        <v>13157936568</v>
      </c>
      <c r="F21" s="7"/>
      <c r="G21" s="7">
        <v>13067781300</v>
      </c>
      <c r="H21" s="7"/>
      <c r="I21" s="7" t="s">
        <v>204</v>
      </c>
      <c r="J21" s="7"/>
      <c r="K21" s="8" t="s">
        <v>204</v>
      </c>
      <c r="L21" s="7"/>
      <c r="M21" s="8" t="s">
        <v>204</v>
      </c>
      <c r="N21" s="7"/>
      <c r="O21" s="8" t="s">
        <v>204</v>
      </c>
      <c r="P21" s="7"/>
      <c r="Q21" s="7">
        <v>1400000</v>
      </c>
      <c r="R21" s="7"/>
      <c r="S21" s="7">
        <v>9390</v>
      </c>
      <c r="T21" s="7"/>
      <c r="U21" s="7">
        <v>13157936568</v>
      </c>
      <c r="V21" s="7"/>
      <c r="W21" s="7">
        <v>13067781300</v>
      </c>
      <c r="X21" s="6"/>
      <c r="Y21" s="9">
        <v>1.9E-3</v>
      </c>
    </row>
    <row r="22" spans="1:25" ht="19.5" x14ac:dyDescent="0.5">
      <c r="A22" s="5" t="s">
        <v>28</v>
      </c>
      <c r="B22" s="6"/>
      <c r="C22" s="7">
        <v>544352</v>
      </c>
      <c r="D22" s="7"/>
      <c r="E22" s="7">
        <v>2621161726</v>
      </c>
      <c r="F22" s="7"/>
      <c r="G22" s="7">
        <v>1243477916.6688001</v>
      </c>
      <c r="H22" s="7"/>
      <c r="I22" s="7" t="s">
        <v>204</v>
      </c>
      <c r="J22" s="7"/>
      <c r="K22" s="8" t="s">
        <v>204</v>
      </c>
      <c r="L22" s="7"/>
      <c r="M22" s="8" t="s">
        <v>204</v>
      </c>
      <c r="N22" s="7"/>
      <c r="O22" s="8" t="s">
        <v>204</v>
      </c>
      <c r="P22" s="7"/>
      <c r="Q22" s="7">
        <v>544352</v>
      </c>
      <c r="R22" s="7"/>
      <c r="S22" s="7">
        <v>1974</v>
      </c>
      <c r="T22" s="7"/>
      <c r="U22" s="7">
        <v>2621161726</v>
      </c>
      <c r="V22" s="7"/>
      <c r="W22" s="7">
        <v>1068157270.4543999</v>
      </c>
      <c r="X22" s="6"/>
      <c r="Y22" s="9">
        <v>2.0000000000000001E-4</v>
      </c>
    </row>
    <row r="23" spans="1:25" ht="19.5" x14ac:dyDescent="0.5">
      <c r="A23" s="5" t="s">
        <v>29</v>
      </c>
      <c r="B23" s="6"/>
      <c r="C23" s="7">
        <v>22816676</v>
      </c>
      <c r="D23" s="7"/>
      <c r="E23" s="7">
        <v>137007078216</v>
      </c>
      <c r="F23" s="7"/>
      <c r="G23" s="7">
        <v>164776860390.71701</v>
      </c>
      <c r="H23" s="7"/>
      <c r="I23" s="7" t="s">
        <v>204</v>
      </c>
      <c r="J23" s="7"/>
      <c r="K23" s="8" t="s">
        <v>204</v>
      </c>
      <c r="L23" s="7"/>
      <c r="M23" s="8" t="s">
        <v>204</v>
      </c>
      <c r="N23" s="7"/>
      <c r="O23" s="8" t="s">
        <v>204</v>
      </c>
      <c r="P23" s="7"/>
      <c r="Q23" s="7">
        <v>22816676</v>
      </c>
      <c r="R23" s="7"/>
      <c r="S23" s="7">
        <v>7351</v>
      </c>
      <c r="T23" s="7"/>
      <c r="U23" s="7">
        <v>137007078216</v>
      </c>
      <c r="V23" s="7"/>
      <c r="W23" s="7">
        <v>166727419233.608</v>
      </c>
      <c r="X23" s="6"/>
      <c r="Y23" s="9">
        <v>2.3900000000000001E-2</v>
      </c>
    </row>
    <row r="24" spans="1:25" ht="19.5" x14ac:dyDescent="0.5">
      <c r="A24" s="5" t="s">
        <v>30</v>
      </c>
      <c r="B24" s="6"/>
      <c r="C24" s="7">
        <v>450000</v>
      </c>
      <c r="D24" s="7"/>
      <c r="E24" s="7">
        <v>1701450000</v>
      </c>
      <c r="F24" s="7"/>
      <c r="G24" s="7">
        <v>1135751827.5</v>
      </c>
      <c r="H24" s="7"/>
      <c r="I24" s="7" t="s">
        <v>204</v>
      </c>
      <c r="J24" s="7"/>
      <c r="K24" s="8" t="s">
        <v>204</v>
      </c>
      <c r="L24" s="7"/>
      <c r="M24" s="8" t="s">
        <v>204</v>
      </c>
      <c r="N24" s="7"/>
      <c r="O24" s="8" t="s">
        <v>204</v>
      </c>
      <c r="P24" s="7"/>
      <c r="Q24" s="7">
        <v>450000</v>
      </c>
      <c r="R24" s="7"/>
      <c r="S24" s="7">
        <v>2362</v>
      </c>
      <c r="T24" s="7"/>
      <c r="U24" s="7">
        <v>1701450000</v>
      </c>
      <c r="V24" s="7"/>
      <c r="W24" s="7">
        <v>1056575745</v>
      </c>
      <c r="X24" s="6"/>
      <c r="Y24" s="9">
        <v>2.0000000000000001E-4</v>
      </c>
    </row>
    <row r="25" spans="1:25" ht="19.5" x14ac:dyDescent="0.5">
      <c r="A25" s="5" t="s">
        <v>31</v>
      </c>
      <c r="B25" s="6"/>
      <c r="C25" s="7">
        <v>1394767</v>
      </c>
      <c r="D25" s="7"/>
      <c r="E25" s="7">
        <v>4654374251</v>
      </c>
      <c r="F25" s="7"/>
      <c r="G25" s="7">
        <v>5375336964.6289501</v>
      </c>
      <c r="H25" s="7"/>
      <c r="I25" s="7" t="s">
        <v>204</v>
      </c>
      <c r="J25" s="7"/>
      <c r="K25" s="8" t="s">
        <v>204</v>
      </c>
      <c r="L25" s="7"/>
      <c r="M25" s="8" t="s">
        <v>204</v>
      </c>
      <c r="N25" s="7"/>
      <c r="O25" s="8" t="s">
        <v>204</v>
      </c>
      <c r="P25" s="7"/>
      <c r="Q25" s="7">
        <v>1394767</v>
      </c>
      <c r="R25" s="7"/>
      <c r="S25" s="7">
        <v>3431</v>
      </c>
      <c r="T25" s="7"/>
      <c r="U25" s="7">
        <v>4654374251</v>
      </c>
      <c r="V25" s="7"/>
      <c r="W25" s="7">
        <v>4756972175.8168497</v>
      </c>
      <c r="X25" s="6"/>
      <c r="Y25" s="9">
        <v>6.9999999999999999E-4</v>
      </c>
    </row>
    <row r="26" spans="1:25" ht="19.5" x14ac:dyDescent="0.5">
      <c r="A26" s="5" t="s">
        <v>32</v>
      </c>
      <c r="B26" s="6"/>
      <c r="C26" s="7">
        <v>6734783</v>
      </c>
      <c r="D26" s="7"/>
      <c r="E26" s="7">
        <v>23874681537</v>
      </c>
      <c r="F26" s="7"/>
      <c r="G26" s="7">
        <v>20251500899.478699</v>
      </c>
      <c r="H26" s="7"/>
      <c r="I26" s="7" t="s">
        <v>204</v>
      </c>
      <c r="J26" s="7"/>
      <c r="K26" s="8" t="s">
        <v>204</v>
      </c>
      <c r="L26" s="7"/>
      <c r="M26" s="8" t="s">
        <v>204</v>
      </c>
      <c r="N26" s="7"/>
      <c r="O26" s="8" t="s">
        <v>204</v>
      </c>
      <c r="P26" s="7"/>
      <c r="Q26" s="7">
        <v>6734783</v>
      </c>
      <c r="R26" s="7"/>
      <c r="S26" s="7">
        <v>3100</v>
      </c>
      <c r="T26" s="7"/>
      <c r="U26" s="7">
        <v>23874681537</v>
      </c>
      <c r="V26" s="7"/>
      <c r="W26" s="7">
        <v>20753604227.564999</v>
      </c>
      <c r="X26" s="6"/>
      <c r="Y26" s="9">
        <v>3.0000000000000001E-3</v>
      </c>
    </row>
    <row r="27" spans="1:25" ht="19.5" x14ac:dyDescent="0.5">
      <c r="A27" s="5" t="s">
        <v>33</v>
      </c>
      <c r="B27" s="6"/>
      <c r="C27" s="7">
        <v>85000</v>
      </c>
      <c r="D27" s="7"/>
      <c r="E27" s="7">
        <v>1645857472</v>
      </c>
      <c r="F27" s="7"/>
      <c r="G27" s="7">
        <v>1418658457.5</v>
      </c>
      <c r="H27" s="7"/>
      <c r="I27" s="7" t="s">
        <v>204</v>
      </c>
      <c r="J27" s="7"/>
      <c r="K27" s="8" t="s">
        <v>204</v>
      </c>
      <c r="L27" s="7"/>
      <c r="M27" s="8" t="s">
        <v>204</v>
      </c>
      <c r="N27" s="7"/>
      <c r="O27" s="8" t="s">
        <v>204</v>
      </c>
      <c r="P27" s="7"/>
      <c r="Q27" s="7">
        <v>85000</v>
      </c>
      <c r="R27" s="7"/>
      <c r="S27" s="7">
        <v>15890</v>
      </c>
      <c r="T27" s="7"/>
      <c r="U27" s="7">
        <v>1645857472</v>
      </c>
      <c r="V27" s="7"/>
      <c r="W27" s="7">
        <v>1342613632.5</v>
      </c>
      <c r="X27" s="6"/>
      <c r="Y27" s="9">
        <v>2.0000000000000001E-4</v>
      </c>
    </row>
    <row r="28" spans="1:25" ht="19.5" x14ac:dyDescent="0.5">
      <c r="A28" s="5" t="s">
        <v>34</v>
      </c>
      <c r="B28" s="6"/>
      <c r="C28" s="7">
        <v>1362500</v>
      </c>
      <c r="D28" s="7"/>
      <c r="E28" s="7">
        <v>4678011702</v>
      </c>
      <c r="F28" s="7"/>
      <c r="G28" s="7">
        <v>2521879998.75</v>
      </c>
      <c r="H28" s="7"/>
      <c r="I28" s="7" t="s">
        <v>204</v>
      </c>
      <c r="J28" s="7"/>
      <c r="K28" s="8" t="s">
        <v>204</v>
      </c>
      <c r="L28" s="7"/>
      <c r="M28" s="8" t="s">
        <v>204</v>
      </c>
      <c r="N28" s="7"/>
      <c r="O28" s="8" t="s">
        <v>204</v>
      </c>
      <c r="P28" s="7"/>
      <c r="Q28" s="7">
        <v>1362500</v>
      </c>
      <c r="R28" s="7"/>
      <c r="S28" s="7">
        <v>1750</v>
      </c>
      <c r="T28" s="7"/>
      <c r="U28" s="7">
        <v>4678011702</v>
      </c>
      <c r="V28" s="7"/>
      <c r="W28" s="7">
        <v>2370187968.75</v>
      </c>
      <c r="X28" s="6"/>
      <c r="Y28" s="9">
        <v>2.9999999999999997E-4</v>
      </c>
    </row>
    <row r="29" spans="1:25" ht="19.5" x14ac:dyDescent="0.5">
      <c r="A29" s="5" t="s">
        <v>35</v>
      </c>
      <c r="B29" s="6"/>
      <c r="C29" s="7">
        <v>20450168</v>
      </c>
      <c r="D29" s="7"/>
      <c r="E29" s="7">
        <v>43410225614</v>
      </c>
      <c r="F29" s="7"/>
      <c r="G29" s="7">
        <v>19413707472.882</v>
      </c>
      <c r="H29" s="7"/>
      <c r="I29" s="7" t="s">
        <v>204</v>
      </c>
      <c r="J29" s="7"/>
      <c r="K29" s="8" t="s">
        <v>204</v>
      </c>
      <c r="L29" s="7"/>
      <c r="M29" s="8" t="s">
        <v>204</v>
      </c>
      <c r="N29" s="7"/>
      <c r="O29" s="8" t="s">
        <v>204</v>
      </c>
      <c r="P29" s="7"/>
      <c r="Q29" s="7">
        <v>20450168</v>
      </c>
      <c r="R29" s="7"/>
      <c r="S29" s="7">
        <v>923</v>
      </c>
      <c r="T29" s="7"/>
      <c r="U29" s="7">
        <v>43410225614</v>
      </c>
      <c r="V29" s="7"/>
      <c r="W29" s="7">
        <v>18763195808.869202</v>
      </c>
      <c r="X29" s="6"/>
      <c r="Y29" s="9">
        <v>2.7000000000000001E-3</v>
      </c>
    </row>
    <row r="30" spans="1:25" ht="19.5" x14ac:dyDescent="0.5">
      <c r="A30" s="5" t="s">
        <v>36</v>
      </c>
      <c r="B30" s="6"/>
      <c r="C30" s="7">
        <v>8013798</v>
      </c>
      <c r="D30" s="7"/>
      <c r="E30" s="7">
        <v>34085609513</v>
      </c>
      <c r="F30" s="7"/>
      <c r="G30" s="7">
        <v>35050909968.360001</v>
      </c>
      <c r="H30" s="7"/>
      <c r="I30" s="7" t="s">
        <v>204</v>
      </c>
      <c r="J30" s="7"/>
      <c r="K30" s="8" t="s">
        <v>204</v>
      </c>
      <c r="L30" s="7"/>
      <c r="M30" s="8" t="s">
        <v>204</v>
      </c>
      <c r="N30" s="7"/>
      <c r="O30" s="8" t="s">
        <v>204</v>
      </c>
      <c r="P30" s="7"/>
      <c r="Q30" s="7">
        <v>8013798</v>
      </c>
      <c r="R30" s="7"/>
      <c r="S30" s="7">
        <v>4490</v>
      </c>
      <c r="T30" s="7"/>
      <c r="U30" s="7">
        <v>34085609513</v>
      </c>
      <c r="V30" s="7"/>
      <c r="W30" s="7">
        <v>35767860399.530998</v>
      </c>
      <c r="X30" s="6"/>
      <c r="Y30" s="9">
        <v>5.1000000000000004E-3</v>
      </c>
    </row>
    <row r="31" spans="1:25" ht="19.5" x14ac:dyDescent="0.5">
      <c r="A31" s="5" t="s">
        <v>37</v>
      </c>
      <c r="B31" s="6"/>
      <c r="C31" s="7">
        <v>728201</v>
      </c>
      <c r="D31" s="7"/>
      <c r="E31" s="7">
        <v>5499186762</v>
      </c>
      <c r="F31" s="7"/>
      <c r="G31" s="7">
        <v>4603801777.7580004</v>
      </c>
      <c r="H31" s="7"/>
      <c r="I31" s="7" t="s">
        <v>204</v>
      </c>
      <c r="J31" s="7"/>
      <c r="K31" s="8" t="s">
        <v>204</v>
      </c>
      <c r="L31" s="7"/>
      <c r="M31" s="8" t="s">
        <v>204</v>
      </c>
      <c r="N31" s="7"/>
      <c r="O31" s="8" t="s">
        <v>204</v>
      </c>
      <c r="P31" s="7"/>
      <c r="Q31" s="7">
        <v>728201</v>
      </c>
      <c r="R31" s="7"/>
      <c r="S31" s="7">
        <v>5120</v>
      </c>
      <c r="T31" s="7"/>
      <c r="U31" s="7">
        <v>5499186762</v>
      </c>
      <c r="V31" s="7"/>
      <c r="W31" s="7">
        <v>3706205204.7360001</v>
      </c>
      <c r="X31" s="6"/>
      <c r="Y31" s="9">
        <v>5.0000000000000001E-4</v>
      </c>
    </row>
    <row r="32" spans="1:25" ht="19.5" x14ac:dyDescent="0.5">
      <c r="A32" s="5" t="s">
        <v>38</v>
      </c>
      <c r="B32" s="6"/>
      <c r="C32" s="7">
        <v>195</v>
      </c>
      <c r="D32" s="7"/>
      <c r="E32" s="7">
        <v>2390964</v>
      </c>
      <c r="F32" s="7"/>
      <c r="G32" s="7">
        <v>2766093.2324999999</v>
      </c>
      <c r="H32" s="7"/>
      <c r="I32" s="7" t="s">
        <v>204</v>
      </c>
      <c r="J32" s="7"/>
      <c r="K32" s="8" t="s">
        <v>204</v>
      </c>
      <c r="L32" s="7"/>
      <c r="M32" s="8" t="s">
        <v>204</v>
      </c>
      <c r="N32" s="7"/>
      <c r="O32" s="8" t="s">
        <v>204</v>
      </c>
      <c r="P32" s="7"/>
      <c r="Q32" s="7">
        <v>195</v>
      </c>
      <c r="R32" s="7"/>
      <c r="S32" s="7">
        <v>12220</v>
      </c>
      <c r="T32" s="7"/>
      <c r="U32" s="7">
        <v>2390964</v>
      </c>
      <c r="V32" s="7"/>
      <c r="W32" s="7">
        <v>2368721.7450000001</v>
      </c>
      <c r="X32" s="6"/>
      <c r="Y32" s="9">
        <v>0</v>
      </c>
    </row>
    <row r="33" spans="1:25" ht="19.5" x14ac:dyDescent="0.5">
      <c r="A33" s="5" t="s">
        <v>39</v>
      </c>
      <c r="B33" s="6"/>
      <c r="C33" s="7">
        <v>44751</v>
      </c>
      <c r="D33" s="7"/>
      <c r="E33" s="7">
        <v>406809951</v>
      </c>
      <c r="F33" s="7"/>
      <c r="G33" s="7">
        <v>381678996.699</v>
      </c>
      <c r="H33" s="7"/>
      <c r="I33" s="7" t="s">
        <v>204</v>
      </c>
      <c r="J33" s="7"/>
      <c r="K33" s="8" t="s">
        <v>204</v>
      </c>
      <c r="L33" s="7"/>
      <c r="M33" s="8" t="s">
        <v>204</v>
      </c>
      <c r="N33" s="7"/>
      <c r="O33" s="8" t="s">
        <v>204</v>
      </c>
      <c r="P33" s="7"/>
      <c r="Q33" s="7">
        <v>44751</v>
      </c>
      <c r="R33" s="7"/>
      <c r="S33" s="7">
        <v>8160</v>
      </c>
      <c r="T33" s="7"/>
      <c r="U33" s="7">
        <v>406809951</v>
      </c>
      <c r="V33" s="7"/>
      <c r="W33" s="7">
        <v>362995409.44800001</v>
      </c>
      <c r="X33" s="6"/>
      <c r="Y33" s="9">
        <v>1E-4</v>
      </c>
    </row>
    <row r="34" spans="1:25" ht="19.5" x14ac:dyDescent="0.5">
      <c r="A34" s="5" t="s">
        <v>40</v>
      </c>
      <c r="B34" s="6"/>
      <c r="C34" s="7">
        <v>303736</v>
      </c>
      <c r="D34" s="7"/>
      <c r="E34" s="7">
        <v>6171439383</v>
      </c>
      <c r="F34" s="7"/>
      <c r="G34" s="7">
        <v>10401446154.059999</v>
      </c>
      <c r="H34" s="7"/>
      <c r="I34" s="7" t="s">
        <v>204</v>
      </c>
      <c r="J34" s="7"/>
      <c r="K34" s="8" t="s">
        <v>204</v>
      </c>
      <c r="L34" s="7"/>
      <c r="M34" s="8" t="s">
        <v>204</v>
      </c>
      <c r="N34" s="7"/>
      <c r="O34" s="8" t="s">
        <v>204</v>
      </c>
      <c r="P34" s="7"/>
      <c r="Q34" s="7">
        <v>303736</v>
      </c>
      <c r="R34" s="7"/>
      <c r="S34" s="7">
        <v>32050</v>
      </c>
      <c r="T34" s="7"/>
      <c r="U34" s="7">
        <v>6171439383</v>
      </c>
      <c r="V34" s="7"/>
      <c r="W34" s="7">
        <v>9676817104.1399994</v>
      </c>
      <c r="X34" s="6"/>
      <c r="Y34" s="9">
        <v>1.4E-3</v>
      </c>
    </row>
    <row r="35" spans="1:25" ht="19.5" x14ac:dyDescent="0.5">
      <c r="A35" s="5" t="s">
        <v>41</v>
      </c>
      <c r="B35" s="6"/>
      <c r="C35" s="7">
        <v>12667704</v>
      </c>
      <c r="D35" s="7"/>
      <c r="E35" s="7">
        <v>215433622213</v>
      </c>
      <c r="F35" s="7"/>
      <c r="G35" s="7">
        <v>240891295113.75601</v>
      </c>
      <c r="H35" s="7"/>
      <c r="I35" s="7" t="s">
        <v>204</v>
      </c>
      <c r="J35" s="7"/>
      <c r="K35" s="8" t="s">
        <v>204</v>
      </c>
      <c r="L35" s="7"/>
      <c r="M35" s="8" t="s">
        <v>204</v>
      </c>
      <c r="N35" s="7"/>
      <c r="O35" s="8" t="s">
        <v>204</v>
      </c>
      <c r="P35" s="7"/>
      <c r="Q35" s="7">
        <v>12667704</v>
      </c>
      <c r="R35" s="7"/>
      <c r="S35" s="7">
        <v>19650</v>
      </c>
      <c r="T35" s="7"/>
      <c r="U35" s="7">
        <v>215433622213</v>
      </c>
      <c r="V35" s="7"/>
      <c r="W35" s="7">
        <v>247439307317.57999</v>
      </c>
      <c r="X35" s="6"/>
      <c r="Y35" s="9">
        <v>3.5499999999999997E-2</v>
      </c>
    </row>
    <row r="36" spans="1:25" ht="19.5" x14ac:dyDescent="0.5">
      <c r="A36" s="5" t="s">
        <v>42</v>
      </c>
      <c r="B36" s="6"/>
      <c r="C36" s="7">
        <v>1500000</v>
      </c>
      <c r="D36" s="7"/>
      <c r="E36" s="7">
        <v>23451877496</v>
      </c>
      <c r="F36" s="7"/>
      <c r="G36" s="7">
        <v>20218977000</v>
      </c>
      <c r="H36" s="7"/>
      <c r="I36" s="7" t="s">
        <v>204</v>
      </c>
      <c r="J36" s="7"/>
      <c r="K36" s="8" t="s">
        <v>204</v>
      </c>
      <c r="L36" s="7"/>
      <c r="M36" s="8" t="s">
        <v>204</v>
      </c>
      <c r="N36" s="7"/>
      <c r="O36" s="8" t="s">
        <v>204</v>
      </c>
      <c r="P36" s="7"/>
      <c r="Q36" s="7">
        <v>1500000</v>
      </c>
      <c r="R36" s="7"/>
      <c r="S36" s="7">
        <v>11990</v>
      </c>
      <c r="T36" s="7"/>
      <c r="U36" s="7">
        <v>23451877496</v>
      </c>
      <c r="V36" s="7"/>
      <c r="W36" s="7">
        <v>17877989250</v>
      </c>
      <c r="X36" s="6"/>
      <c r="Y36" s="9">
        <v>2.5999999999999999E-3</v>
      </c>
    </row>
    <row r="37" spans="1:25" ht="19.5" x14ac:dyDescent="0.5">
      <c r="A37" s="5" t="s">
        <v>43</v>
      </c>
      <c r="B37" s="6"/>
      <c r="C37" s="7">
        <v>15706</v>
      </c>
      <c r="D37" s="7"/>
      <c r="E37" s="7">
        <v>310677752</v>
      </c>
      <c r="F37" s="7"/>
      <c r="G37" s="7">
        <v>275405369.65200001</v>
      </c>
      <c r="H37" s="7"/>
      <c r="I37" s="7" t="s">
        <v>204</v>
      </c>
      <c r="J37" s="7"/>
      <c r="K37" s="8" t="s">
        <v>204</v>
      </c>
      <c r="L37" s="7"/>
      <c r="M37" s="8" t="s">
        <v>204</v>
      </c>
      <c r="N37" s="7"/>
      <c r="O37" s="8" t="s">
        <v>204</v>
      </c>
      <c r="P37" s="7"/>
      <c r="Q37" s="7">
        <v>15706</v>
      </c>
      <c r="R37" s="7"/>
      <c r="S37" s="7">
        <v>15100</v>
      </c>
      <c r="T37" s="7"/>
      <c r="U37" s="7">
        <v>310677752</v>
      </c>
      <c r="V37" s="7"/>
      <c r="W37" s="7">
        <v>235749494.43000001</v>
      </c>
      <c r="X37" s="6"/>
      <c r="Y37" s="9">
        <v>0</v>
      </c>
    </row>
    <row r="38" spans="1:25" ht="19.5" x14ac:dyDescent="0.5">
      <c r="A38" s="5" t="s">
        <v>44</v>
      </c>
      <c r="B38" s="6"/>
      <c r="C38" s="7">
        <v>50000</v>
      </c>
      <c r="D38" s="7"/>
      <c r="E38" s="7">
        <v>1465780226</v>
      </c>
      <c r="F38" s="7"/>
      <c r="G38" s="7">
        <v>986097600</v>
      </c>
      <c r="H38" s="7"/>
      <c r="I38" s="7" t="s">
        <v>204</v>
      </c>
      <c r="J38" s="7"/>
      <c r="K38" s="8" t="s">
        <v>204</v>
      </c>
      <c r="L38" s="7"/>
      <c r="M38" s="8" t="s">
        <v>204</v>
      </c>
      <c r="N38" s="7"/>
      <c r="O38" s="8" t="s">
        <v>204</v>
      </c>
      <c r="P38" s="7"/>
      <c r="Q38" s="7">
        <v>50000</v>
      </c>
      <c r="R38" s="7"/>
      <c r="S38" s="7">
        <v>17070</v>
      </c>
      <c r="T38" s="7"/>
      <c r="U38" s="7">
        <v>1465780226</v>
      </c>
      <c r="V38" s="7"/>
      <c r="W38" s="7">
        <v>848421675</v>
      </c>
      <c r="X38" s="6"/>
      <c r="Y38" s="9">
        <v>1E-4</v>
      </c>
    </row>
    <row r="39" spans="1:25" ht="19.5" x14ac:dyDescent="0.5">
      <c r="A39" s="5" t="s">
        <v>45</v>
      </c>
      <c r="B39" s="6"/>
      <c r="C39" s="7">
        <v>10496511</v>
      </c>
      <c r="D39" s="7"/>
      <c r="E39" s="7">
        <v>74505134450</v>
      </c>
      <c r="F39" s="7"/>
      <c r="G39" s="7">
        <v>32366444068.1241</v>
      </c>
      <c r="H39" s="7"/>
      <c r="I39" s="7" t="s">
        <v>204</v>
      </c>
      <c r="J39" s="7"/>
      <c r="K39" s="8" t="s">
        <v>204</v>
      </c>
      <c r="L39" s="7"/>
      <c r="M39" s="8" t="s">
        <v>204</v>
      </c>
      <c r="N39" s="7"/>
      <c r="O39" s="8" t="s">
        <v>204</v>
      </c>
      <c r="P39" s="7"/>
      <c r="Q39" s="7">
        <v>10496511</v>
      </c>
      <c r="R39" s="7"/>
      <c r="S39" s="7">
        <v>2840</v>
      </c>
      <c r="T39" s="7"/>
      <c r="U39" s="7">
        <v>74505134450</v>
      </c>
      <c r="V39" s="7"/>
      <c r="W39" s="7">
        <v>29632721197.122002</v>
      </c>
      <c r="X39" s="6"/>
      <c r="Y39" s="9">
        <v>4.3E-3</v>
      </c>
    </row>
    <row r="40" spans="1:25" ht="19.5" x14ac:dyDescent="0.5">
      <c r="A40" s="5" t="s">
        <v>46</v>
      </c>
      <c r="B40" s="6"/>
      <c r="C40" s="7">
        <v>2777983</v>
      </c>
      <c r="D40" s="7"/>
      <c r="E40" s="7">
        <v>26588645667</v>
      </c>
      <c r="F40" s="7"/>
      <c r="G40" s="7">
        <v>44100420398.365501</v>
      </c>
      <c r="H40" s="7"/>
      <c r="I40" s="7" t="s">
        <v>204</v>
      </c>
      <c r="J40" s="7"/>
      <c r="K40" s="8" t="s">
        <v>204</v>
      </c>
      <c r="L40" s="7"/>
      <c r="M40" s="8" t="s">
        <v>204</v>
      </c>
      <c r="N40" s="7"/>
      <c r="O40" s="8" t="s">
        <v>204</v>
      </c>
      <c r="P40" s="7"/>
      <c r="Q40" s="7">
        <v>2777983</v>
      </c>
      <c r="R40" s="7"/>
      <c r="S40" s="7">
        <v>14100</v>
      </c>
      <c r="T40" s="7"/>
      <c r="U40" s="7">
        <v>26588645667</v>
      </c>
      <c r="V40" s="7"/>
      <c r="W40" s="7">
        <v>38936501416.214996</v>
      </c>
      <c r="X40" s="6"/>
      <c r="Y40" s="9">
        <v>5.5999999999999999E-3</v>
      </c>
    </row>
    <row r="41" spans="1:25" ht="19.5" x14ac:dyDescent="0.5">
      <c r="A41" s="5" t="s">
        <v>47</v>
      </c>
      <c r="B41" s="6"/>
      <c r="C41" s="7">
        <v>2377940</v>
      </c>
      <c r="D41" s="7"/>
      <c r="E41" s="7">
        <v>8740477613</v>
      </c>
      <c r="F41" s="7"/>
      <c r="G41" s="7">
        <v>3399131827.566</v>
      </c>
      <c r="H41" s="7"/>
      <c r="I41" s="7" t="s">
        <v>204</v>
      </c>
      <c r="J41" s="7"/>
      <c r="K41" s="8" t="s">
        <v>204</v>
      </c>
      <c r="L41" s="7"/>
      <c r="M41" s="8" t="s">
        <v>204</v>
      </c>
      <c r="N41" s="7"/>
      <c r="O41" s="8" t="s">
        <v>204</v>
      </c>
      <c r="P41" s="7"/>
      <c r="Q41" s="7">
        <v>2377940</v>
      </c>
      <c r="R41" s="7"/>
      <c r="S41" s="7">
        <v>1282</v>
      </c>
      <c r="T41" s="7"/>
      <c r="U41" s="7">
        <v>8740477613</v>
      </c>
      <c r="V41" s="7"/>
      <c r="W41" s="7">
        <v>3030380391.474</v>
      </c>
      <c r="X41" s="6"/>
      <c r="Y41" s="9">
        <v>4.0000000000000002E-4</v>
      </c>
    </row>
    <row r="42" spans="1:25" ht="19.5" x14ac:dyDescent="0.5">
      <c r="A42" s="5" t="s">
        <v>48</v>
      </c>
      <c r="B42" s="6"/>
      <c r="C42" s="7">
        <v>5999998</v>
      </c>
      <c r="D42" s="7"/>
      <c r="E42" s="7">
        <v>22876033994</v>
      </c>
      <c r="F42" s="7"/>
      <c r="G42" s="7">
        <v>43479732506.750999</v>
      </c>
      <c r="H42" s="7"/>
      <c r="I42" s="7" t="s">
        <v>204</v>
      </c>
      <c r="J42" s="7"/>
      <c r="K42" s="8" t="s">
        <v>204</v>
      </c>
      <c r="L42" s="7"/>
      <c r="M42" s="8" t="s">
        <v>204</v>
      </c>
      <c r="N42" s="7"/>
      <c r="O42" s="8" t="s">
        <v>204</v>
      </c>
      <c r="P42" s="7"/>
      <c r="Q42" s="7">
        <v>5999998</v>
      </c>
      <c r="R42" s="7"/>
      <c r="S42" s="7">
        <v>5410</v>
      </c>
      <c r="T42" s="7"/>
      <c r="U42" s="7">
        <v>22876033994</v>
      </c>
      <c r="V42" s="7"/>
      <c r="W42" s="7">
        <v>32266852244.379002</v>
      </c>
      <c r="X42" s="6"/>
      <c r="Y42" s="9">
        <v>4.5999999999999999E-3</v>
      </c>
    </row>
    <row r="43" spans="1:25" s="13" customFormat="1" ht="21.75" thickBot="1" x14ac:dyDescent="0.3">
      <c r="A43" s="10"/>
      <c r="B43" s="11"/>
      <c r="C43" s="12">
        <f>SUM(C9:C42)</f>
        <v>113451450</v>
      </c>
      <c r="D43" s="12">
        <f t="shared" ref="D43:X43" si="0">SUM(D9:D42)</f>
        <v>0</v>
      </c>
      <c r="E43" s="12">
        <f t="shared" si="0"/>
        <v>965508284898</v>
      </c>
      <c r="F43" s="12">
        <f t="shared" si="0"/>
        <v>0</v>
      </c>
      <c r="G43" s="12">
        <f t="shared" si="0"/>
        <v>860359093545.58643</v>
      </c>
      <c r="H43" s="12">
        <f t="shared" si="0"/>
        <v>0</v>
      </c>
      <c r="I43" s="12">
        <f t="shared" si="0"/>
        <v>847932</v>
      </c>
      <c r="J43" s="12">
        <f t="shared" si="0"/>
        <v>0</v>
      </c>
      <c r="K43" s="12">
        <f t="shared" si="0"/>
        <v>0</v>
      </c>
      <c r="L43" s="12">
        <f t="shared" si="0"/>
        <v>0</v>
      </c>
      <c r="M43" s="12">
        <f t="shared" si="0"/>
        <v>0</v>
      </c>
      <c r="N43" s="12">
        <f t="shared" si="0"/>
        <v>0</v>
      </c>
      <c r="O43" s="12">
        <f t="shared" si="0"/>
        <v>0</v>
      </c>
      <c r="P43" s="12">
        <f t="shared" si="0"/>
        <v>0</v>
      </c>
      <c r="Q43" s="12">
        <f t="shared" si="0"/>
        <v>114299382</v>
      </c>
      <c r="R43" s="12">
        <f t="shared" si="0"/>
        <v>0</v>
      </c>
      <c r="S43" s="12">
        <f t="shared" si="0"/>
        <v>407609</v>
      </c>
      <c r="T43" s="12">
        <f t="shared" si="0"/>
        <v>0</v>
      </c>
      <c r="U43" s="12">
        <f t="shared" si="0"/>
        <v>965508284898</v>
      </c>
      <c r="V43" s="12">
        <f t="shared" si="0"/>
        <v>0</v>
      </c>
      <c r="W43" s="12">
        <f t="shared" si="0"/>
        <v>836448991548.54236</v>
      </c>
      <c r="X43" s="12">
        <f t="shared" si="0"/>
        <v>0</v>
      </c>
      <c r="Y43" s="16">
        <f>SUM(Y9:Y42)</f>
        <v>0.1202</v>
      </c>
    </row>
    <row r="44" spans="1:25" ht="19.5" thickTop="1" x14ac:dyDescent="0.45"/>
  </sheetData>
  <sheetProtection algorithmName="SHA-512" hashValue="0eprg5amffaMT0Tc4pCXMKe+8IlgakVmpyLcVEdg6mMU7sd82LxG0yRoEWGmhCNZnS8+H58TnwiWHToE4PBzvg==" saltValue="4Mg87reTeaSKw0AUlCMhHA==" spinCount="100000" sheet="1" objects="1" scenarios="1" selectLockedCells="1" autoFilter="0" selectUnlockedCells="1"/>
  <mergeCells count="17">
    <mergeCell ref="I7:K7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V44"/>
  <sheetViews>
    <sheetView rightToLeft="1" view="pageBreakPreview" zoomScale="60" zoomScaleNormal="100" workbookViewId="0">
      <selection activeCell="I27" sqref="I27"/>
    </sheetView>
  </sheetViews>
  <sheetFormatPr defaultRowHeight="18.75" x14ac:dyDescent="0.45"/>
  <cols>
    <col min="1" max="1" width="27.140625" style="14" customWidth="1"/>
    <col min="2" max="2" width="1" style="1" customWidth="1"/>
    <col min="3" max="3" width="15.5703125" style="73" bestFit="1" customWidth="1"/>
    <col min="4" max="4" width="0.85546875" style="73" customWidth="1"/>
    <col min="5" max="5" width="17.5703125" style="73" customWidth="1"/>
    <col min="6" max="6" width="0.7109375" style="73" customWidth="1"/>
    <col min="7" max="7" width="11.85546875" style="73" customWidth="1"/>
    <col min="8" max="8" width="0.42578125" style="73" customWidth="1"/>
    <col min="9" max="9" width="17.5703125" style="73" bestFit="1" customWidth="1"/>
    <col min="10" max="10" width="0.42578125" style="1" customWidth="1"/>
    <col min="11" max="11" width="11.85546875" style="1" customWidth="1"/>
    <col min="12" max="12" width="0.85546875" style="1" customWidth="1"/>
    <col min="13" max="13" width="14.85546875" style="73" customWidth="1"/>
    <col min="14" max="14" width="0.7109375" style="73" customWidth="1"/>
    <col min="15" max="15" width="16.85546875" style="73" customWidth="1"/>
    <col min="16" max="16" width="0.7109375" style="73" customWidth="1"/>
    <col min="17" max="17" width="14" style="73" customWidth="1"/>
    <col min="18" max="18" width="1.140625" style="73" customWidth="1"/>
    <col min="19" max="19" width="16.28515625" style="73" customWidth="1"/>
    <col min="20" max="20" width="1" style="1" customWidth="1"/>
    <col min="21" max="21" width="11.28515625" style="1" customWidth="1"/>
    <col min="22" max="22" width="0.5703125" style="1" customWidth="1"/>
    <col min="23" max="16384" width="9.140625" style="1"/>
  </cols>
  <sheetData>
    <row r="2" spans="1:21" ht="21" x14ac:dyDescent="0.4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1" ht="21" x14ac:dyDescent="0.45">
      <c r="A3" s="99" t="s">
        <v>150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1" ht="21" x14ac:dyDescent="0.45">
      <c r="A4" s="100" t="s">
        <v>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</row>
    <row r="5" spans="1:21" x14ac:dyDescent="0.45">
      <c r="A5" s="50"/>
      <c r="B5" s="6"/>
      <c r="C5" s="56"/>
      <c r="D5" s="56"/>
      <c r="E5" s="56"/>
      <c r="F5" s="56"/>
      <c r="G5" s="56"/>
      <c r="H5" s="56"/>
      <c r="I5" s="56"/>
      <c r="J5" s="6"/>
      <c r="K5" s="6"/>
      <c r="L5" s="6"/>
      <c r="M5" s="56"/>
      <c r="N5" s="56"/>
      <c r="O5" s="56"/>
      <c r="P5" s="56"/>
      <c r="Q5" s="56"/>
      <c r="R5" s="56"/>
      <c r="S5" s="56"/>
      <c r="T5" s="6"/>
      <c r="U5" s="6"/>
    </row>
    <row r="6" spans="1:21" ht="19.5" x14ac:dyDescent="0.45">
      <c r="A6" s="94" t="s">
        <v>3</v>
      </c>
      <c r="B6" s="6"/>
      <c r="C6" s="92" t="s">
        <v>152</v>
      </c>
      <c r="D6" s="92" t="s">
        <v>152</v>
      </c>
      <c r="E6" s="92" t="s">
        <v>152</v>
      </c>
      <c r="F6" s="92" t="s">
        <v>152</v>
      </c>
      <c r="G6" s="92" t="s">
        <v>152</v>
      </c>
      <c r="H6" s="97" t="s">
        <v>152</v>
      </c>
      <c r="I6" s="92" t="s">
        <v>152</v>
      </c>
      <c r="J6" s="92" t="s">
        <v>152</v>
      </c>
      <c r="K6" s="92" t="s">
        <v>152</v>
      </c>
      <c r="L6" s="17"/>
      <c r="M6" s="92" t="s">
        <v>153</v>
      </c>
      <c r="N6" s="92" t="s">
        <v>153</v>
      </c>
      <c r="O6" s="92" t="s">
        <v>153</v>
      </c>
      <c r="P6" s="97" t="s">
        <v>153</v>
      </c>
      <c r="Q6" s="92" t="s">
        <v>153</v>
      </c>
      <c r="R6" s="92" t="s">
        <v>153</v>
      </c>
      <c r="S6" s="92" t="s">
        <v>153</v>
      </c>
      <c r="T6" s="92" t="s">
        <v>153</v>
      </c>
      <c r="U6" s="92" t="s">
        <v>153</v>
      </c>
    </row>
    <row r="7" spans="1:21" ht="39" x14ac:dyDescent="0.45">
      <c r="A7" s="92" t="s">
        <v>3</v>
      </c>
      <c r="B7" s="6"/>
      <c r="C7" s="80" t="s">
        <v>186</v>
      </c>
      <c r="D7" s="56"/>
      <c r="E7" s="80" t="s">
        <v>187</v>
      </c>
      <c r="F7" s="56"/>
      <c r="G7" s="80" t="s">
        <v>188</v>
      </c>
      <c r="H7" s="56"/>
      <c r="I7" s="80" t="s">
        <v>99</v>
      </c>
      <c r="J7" s="17"/>
      <c r="K7" s="45" t="s">
        <v>189</v>
      </c>
      <c r="L7" s="6"/>
      <c r="M7" s="80" t="s">
        <v>186</v>
      </c>
      <c r="N7" s="81"/>
      <c r="O7" s="80" t="s">
        <v>187</v>
      </c>
      <c r="P7" s="56"/>
      <c r="Q7" s="80" t="s">
        <v>188</v>
      </c>
      <c r="R7" s="56"/>
      <c r="S7" s="80" t="s">
        <v>99</v>
      </c>
      <c r="T7" s="6"/>
      <c r="U7" s="45" t="s">
        <v>189</v>
      </c>
    </row>
    <row r="8" spans="1:21" ht="19.5" x14ac:dyDescent="0.5">
      <c r="A8" s="19" t="s">
        <v>46</v>
      </c>
      <c r="B8" s="6"/>
      <c r="C8" s="82">
        <v>3815863749</v>
      </c>
      <c r="D8" s="7"/>
      <c r="E8" s="47">
        <v>-5163918981</v>
      </c>
      <c r="F8" s="7"/>
      <c r="G8" s="47" t="s">
        <v>204</v>
      </c>
      <c r="H8" s="7"/>
      <c r="I8" s="47">
        <v>-1348055232</v>
      </c>
      <c r="J8" s="7"/>
      <c r="K8" s="48">
        <v>-1.0699999999999999E-2</v>
      </c>
      <c r="L8" s="7"/>
      <c r="M8" s="47">
        <v>3815863749</v>
      </c>
      <c r="N8" s="7"/>
      <c r="O8" s="47">
        <v>1033451691</v>
      </c>
      <c r="P8" s="7"/>
      <c r="Q8" s="47">
        <v>1951884894</v>
      </c>
      <c r="R8" s="7"/>
      <c r="S8" s="47">
        <v>6801200334</v>
      </c>
      <c r="T8" s="6"/>
      <c r="U8" s="48">
        <v>1.23E-2</v>
      </c>
    </row>
    <row r="9" spans="1:21" ht="19.5" x14ac:dyDescent="0.5">
      <c r="A9" s="19" t="s">
        <v>41</v>
      </c>
      <c r="B9" s="21"/>
      <c r="C9" s="82" t="s">
        <v>204</v>
      </c>
      <c r="D9" s="47"/>
      <c r="E9" s="47">
        <v>6548012204</v>
      </c>
      <c r="F9" s="47"/>
      <c r="G9" s="47" t="s">
        <v>204</v>
      </c>
      <c r="H9" s="47"/>
      <c r="I9" s="47">
        <v>6548012204</v>
      </c>
      <c r="J9" s="47"/>
      <c r="K9" s="48">
        <v>5.1999999999999998E-2</v>
      </c>
      <c r="L9" s="47"/>
      <c r="M9" s="47">
        <v>19294604824</v>
      </c>
      <c r="N9" s="47"/>
      <c r="O9" s="47">
        <v>-48228628399</v>
      </c>
      <c r="P9" s="47"/>
      <c r="Q9" s="47">
        <v>-53934523</v>
      </c>
      <c r="R9" s="47"/>
      <c r="S9" s="47">
        <v>-28987958098</v>
      </c>
      <c r="T9" s="21"/>
      <c r="U9" s="48">
        <v>-5.2600000000000001E-2</v>
      </c>
    </row>
    <row r="10" spans="1:21" ht="19.5" x14ac:dyDescent="0.5">
      <c r="A10" s="5" t="s">
        <v>185</v>
      </c>
      <c r="B10" s="6"/>
      <c r="C10" s="82" t="s">
        <v>204</v>
      </c>
      <c r="D10" s="7"/>
      <c r="E10" s="7" t="s">
        <v>204</v>
      </c>
      <c r="F10" s="7"/>
      <c r="G10" s="47" t="s">
        <v>204</v>
      </c>
      <c r="H10" s="7"/>
      <c r="I10" s="7" t="s">
        <v>204</v>
      </c>
      <c r="J10" s="7"/>
      <c r="K10" s="48">
        <v>0</v>
      </c>
      <c r="L10" s="7"/>
      <c r="M10" s="7" t="s">
        <v>204</v>
      </c>
      <c r="N10" s="7"/>
      <c r="O10" s="7" t="s">
        <v>204</v>
      </c>
      <c r="P10" s="7"/>
      <c r="Q10" s="8">
        <v>980850</v>
      </c>
      <c r="R10" s="7"/>
      <c r="S10" s="7">
        <v>980850</v>
      </c>
      <c r="T10" s="6"/>
      <c r="U10" s="48">
        <v>0</v>
      </c>
    </row>
    <row r="11" spans="1:21" ht="19.5" x14ac:dyDescent="0.5">
      <c r="A11" s="5" t="s">
        <v>47</v>
      </c>
      <c r="B11" s="6"/>
      <c r="C11" s="82">
        <v>20714752</v>
      </c>
      <c r="D11" s="7"/>
      <c r="E11" s="7">
        <v>-368751435</v>
      </c>
      <c r="F11" s="7"/>
      <c r="G11" s="47" t="s">
        <v>204</v>
      </c>
      <c r="H11" s="7"/>
      <c r="I11" s="7">
        <v>-348036683</v>
      </c>
      <c r="J11" s="7"/>
      <c r="K11" s="48">
        <v>-2.8E-3</v>
      </c>
      <c r="L11" s="7"/>
      <c r="M11" s="8">
        <v>20714752</v>
      </c>
      <c r="N11" s="7"/>
      <c r="O11" s="7">
        <v>203286048</v>
      </c>
      <c r="P11" s="7"/>
      <c r="Q11" s="8" t="s">
        <v>204</v>
      </c>
      <c r="R11" s="7"/>
      <c r="S11" s="7">
        <v>224000800</v>
      </c>
      <c r="T11" s="6"/>
      <c r="U11" s="48">
        <v>4.0000000000000002E-4</v>
      </c>
    </row>
    <row r="12" spans="1:21" ht="19.5" x14ac:dyDescent="0.5">
      <c r="A12" s="5" t="s">
        <v>37</v>
      </c>
      <c r="B12" s="6"/>
      <c r="C12" s="82">
        <v>93754273</v>
      </c>
      <c r="D12" s="7"/>
      <c r="E12" s="7">
        <v>-897596572</v>
      </c>
      <c r="F12" s="7"/>
      <c r="G12" s="47" t="s">
        <v>204</v>
      </c>
      <c r="H12" s="7"/>
      <c r="I12" s="7">
        <v>-803842299</v>
      </c>
      <c r="J12" s="7"/>
      <c r="K12" s="48">
        <v>-6.4000000000000003E-3</v>
      </c>
      <c r="L12" s="7"/>
      <c r="M12" s="8">
        <v>93754273</v>
      </c>
      <c r="N12" s="7"/>
      <c r="O12" s="7">
        <v>304024645</v>
      </c>
      <c r="P12" s="7"/>
      <c r="Q12" s="8" t="s">
        <v>204</v>
      </c>
      <c r="R12" s="7"/>
      <c r="S12" s="7">
        <v>397778918</v>
      </c>
      <c r="T12" s="6"/>
      <c r="U12" s="48">
        <v>6.9999999999999999E-4</v>
      </c>
    </row>
    <row r="13" spans="1:21" ht="19.5" x14ac:dyDescent="0.5">
      <c r="A13" s="5" t="s">
        <v>48</v>
      </c>
      <c r="B13" s="6"/>
      <c r="C13" s="82">
        <v>3604937070</v>
      </c>
      <c r="D13" s="7"/>
      <c r="E13" s="7">
        <v>-11212880261</v>
      </c>
      <c r="F13" s="7"/>
      <c r="G13" s="47" t="s">
        <v>204</v>
      </c>
      <c r="H13" s="7"/>
      <c r="I13" s="7">
        <v>-7607943191</v>
      </c>
      <c r="J13" s="7"/>
      <c r="K13" s="48">
        <v>-6.0499999999999998E-2</v>
      </c>
      <c r="L13" s="7"/>
      <c r="M13" s="8">
        <v>3604937070</v>
      </c>
      <c r="N13" s="7"/>
      <c r="O13" s="7">
        <v>-9602519798</v>
      </c>
      <c r="P13" s="7"/>
      <c r="Q13" s="8" t="s">
        <v>204</v>
      </c>
      <c r="R13" s="7"/>
      <c r="S13" s="7">
        <v>-5997582728</v>
      </c>
      <c r="T13" s="6"/>
      <c r="U13" s="48">
        <v>-1.09E-2</v>
      </c>
    </row>
    <row r="14" spans="1:21" ht="19.5" x14ac:dyDescent="0.5">
      <c r="A14" s="5" t="s">
        <v>23</v>
      </c>
      <c r="B14" s="6"/>
      <c r="C14" s="82">
        <v>140296902</v>
      </c>
      <c r="D14" s="7"/>
      <c r="E14" s="7">
        <v>-107488713</v>
      </c>
      <c r="F14" s="7"/>
      <c r="G14" s="47" t="s">
        <v>204</v>
      </c>
      <c r="H14" s="7"/>
      <c r="I14" s="7">
        <v>32808189</v>
      </c>
      <c r="J14" s="7"/>
      <c r="K14" s="48">
        <v>2.9999999999999997E-4</v>
      </c>
      <c r="L14" s="7"/>
      <c r="M14" s="8">
        <v>140296902</v>
      </c>
      <c r="N14" s="7"/>
      <c r="O14" s="7">
        <v>597418463</v>
      </c>
      <c r="P14" s="7"/>
      <c r="Q14" s="8" t="s">
        <v>204</v>
      </c>
      <c r="R14" s="7"/>
      <c r="S14" s="7">
        <v>737715365</v>
      </c>
      <c r="T14" s="6"/>
      <c r="U14" s="48">
        <v>1.2999999999999999E-3</v>
      </c>
    </row>
    <row r="15" spans="1:21" ht="19.5" x14ac:dyDescent="0.5">
      <c r="A15" s="5" t="s">
        <v>38</v>
      </c>
      <c r="B15" s="6"/>
      <c r="C15" s="82" t="s">
        <v>204</v>
      </c>
      <c r="D15" s="7"/>
      <c r="E15" s="7">
        <v>-397371</v>
      </c>
      <c r="F15" s="7"/>
      <c r="G15" s="47" t="s">
        <v>204</v>
      </c>
      <c r="H15" s="7"/>
      <c r="I15" s="7">
        <v>-397371</v>
      </c>
      <c r="J15" s="7"/>
      <c r="K15" s="48">
        <v>0</v>
      </c>
      <c r="L15" s="7"/>
      <c r="M15" s="8">
        <v>254533</v>
      </c>
      <c r="N15" s="7"/>
      <c r="O15" s="7">
        <v>-22242</v>
      </c>
      <c r="P15" s="7"/>
      <c r="Q15" s="8" t="s">
        <v>204</v>
      </c>
      <c r="R15" s="7"/>
      <c r="S15" s="7">
        <v>232291</v>
      </c>
      <c r="T15" s="6"/>
      <c r="U15" s="48">
        <v>0</v>
      </c>
    </row>
    <row r="16" spans="1:21" ht="19.5" x14ac:dyDescent="0.5">
      <c r="A16" s="5" t="s">
        <v>20</v>
      </c>
      <c r="B16" s="6"/>
      <c r="C16" s="82" t="s">
        <v>204</v>
      </c>
      <c r="D16" s="7"/>
      <c r="E16" s="7">
        <v>-157427901</v>
      </c>
      <c r="F16" s="7"/>
      <c r="G16" s="47" t="s">
        <v>204</v>
      </c>
      <c r="H16" s="7"/>
      <c r="I16" s="7">
        <v>-157427901</v>
      </c>
      <c r="J16" s="7"/>
      <c r="K16" s="48">
        <v>-1.2999999999999999E-3</v>
      </c>
      <c r="L16" s="7"/>
      <c r="M16" s="8">
        <v>21149940</v>
      </c>
      <c r="N16" s="7"/>
      <c r="O16" s="7">
        <v>2743314</v>
      </c>
      <c r="P16" s="7"/>
      <c r="Q16" s="8" t="s">
        <v>204</v>
      </c>
      <c r="R16" s="7"/>
      <c r="S16" s="7">
        <v>23893254</v>
      </c>
      <c r="T16" s="6"/>
      <c r="U16" s="48">
        <v>0</v>
      </c>
    </row>
    <row r="17" spans="1:21" ht="19.5" x14ac:dyDescent="0.5">
      <c r="A17" s="5" t="s">
        <v>18</v>
      </c>
      <c r="B17" s="6"/>
      <c r="C17" s="82" t="s">
        <v>204</v>
      </c>
      <c r="D17" s="7"/>
      <c r="E17" s="7">
        <v>-199664883</v>
      </c>
      <c r="F17" s="7"/>
      <c r="G17" s="47" t="s">
        <v>204</v>
      </c>
      <c r="H17" s="7"/>
      <c r="I17" s="7">
        <v>-199664883</v>
      </c>
      <c r="J17" s="7"/>
      <c r="K17" s="48">
        <v>-1.6000000000000001E-3</v>
      </c>
      <c r="L17" s="7"/>
      <c r="M17" s="8">
        <v>14477897</v>
      </c>
      <c r="N17" s="7"/>
      <c r="O17" s="7">
        <v>-306097816</v>
      </c>
      <c r="P17" s="7"/>
      <c r="Q17" s="8" t="s">
        <v>204</v>
      </c>
      <c r="R17" s="7"/>
      <c r="S17" s="7">
        <v>-291619919</v>
      </c>
      <c r="T17" s="6"/>
      <c r="U17" s="84" t="s">
        <v>206</v>
      </c>
    </row>
    <row r="18" spans="1:21" ht="19.5" x14ac:dyDescent="0.5">
      <c r="A18" s="5" t="s">
        <v>19</v>
      </c>
      <c r="B18" s="6"/>
      <c r="C18" s="82">
        <v>600823</v>
      </c>
      <c r="D18" s="7"/>
      <c r="E18" s="7">
        <v>-67495995</v>
      </c>
      <c r="F18" s="7"/>
      <c r="G18" s="47" t="s">
        <v>204</v>
      </c>
      <c r="H18" s="7"/>
      <c r="I18" s="7">
        <v>-66895172</v>
      </c>
      <c r="J18" s="7"/>
      <c r="K18" s="48">
        <v>-5.0000000000000001E-4</v>
      </c>
      <c r="L18" s="7"/>
      <c r="M18" s="8">
        <v>600823</v>
      </c>
      <c r="N18" s="7"/>
      <c r="O18" s="7">
        <v>-147517020</v>
      </c>
      <c r="P18" s="7"/>
      <c r="Q18" s="8" t="s">
        <v>204</v>
      </c>
      <c r="R18" s="7"/>
      <c r="S18" s="7">
        <v>-146916197</v>
      </c>
      <c r="T18" s="6"/>
      <c r="U18" s="48">
        <v>-2.9999999999999997E-4</v>
      </c>
    </row>
    <row r="19" spans="1:21" ht="19.5" x14ac:dyDescent="0.5">
      <c r="A19" s="5" t="s">
        <v>42</v>
      </c>
      <c r="B19" s="6"/>
      <c r="C19" s="82" t="s">
        <v>204</v>
      </c>
      <c r="D19" s="7"/>
      <c r="E19" s="7">
        <v>-2340987750</v>
      </c>
      <c r="F19" s="7"/>
      <c r="G19" s="47" t="s">
        <v>204</v>
      </c>
      <c r="H19" s="7"/>
      <c r="I19" s="7">
        <v>-2340987750</v>
      </c>
      <c r="J19" s="7"/>
      <c r="K19" s="48">
        <v>-1.8599999999999998E-2</v>
      </c>
      <c r="L19" s="7"/>
      <c r="M19" s="8">
        <v>3151079137</v>
      </c>
      <c r="N19" s="7"/>
      <c r="O19" s="7">
        <v>-2758488750</v>
      </c>
      <c r="P19" s="7"/>
      <c r="Q19" s="8" t="s">
        <v>204</v>
      </c>
      <c r="R19" s="7"/>
      <c r="S19" s="7">
        <v>392590387</v>
      </c>
      <c r="T19" s="6"/>
      <c r="U19" s="48">
        <v>6.9999999999999999E-4</v>
      </c>
    </row>
    <row r="20" spans="1:21" ht="19.5" x14ac:dyDescent="0.5">
      <c r="A20" s="5" t="s">
        <v>16</v>
      </c>
      <c r="B20" s="6"/>
      <c r="C20" s="82">
        <v>70382128</v>
      </c>
      <c r="D20" s="7"/>
      <c r="E20" s="7">
        <v>-518894100</v>
      </c>
      <c r="F20" s="7"/>
      <c r="G20" s="47" t="s">
        <v>204</v>
      </c>
      <c r="H20" s="7"/>
      <c r="I20" s="7">
        <v>-448511972</v>
      </c>
      <c r="J20" s="7"/>
      <c r="K20" s="48">
        <v>-3.5999999999999999E-3</v>
      </c>
      <c r="L20" s="7"/>
      <c r="M20" s="8">
        <v>70382128</v>
      </c>
      <c r="N20" s="7"/>
      <c r="O20" s="7">
        <v>210738600</v>
      </c>
      <c r="P20" s="7"/>
      <c r="Q20" s="8" t="s">
        <v>204</v>
      </c>
      <c r="R20" s="7"/>
      <c r="S20" s="7">
        <v>281120728</v>
      </c>
      <c r="T20" s="6"/>
      <c r="U20" s="48">
        <v>5.0000000000000001E-4</v>
      </c>
    </row>
    <row r="21" spans="1:21" ht="19.5" x14ac:dyDescent="0.5">
      <c r="A21" s="5" t="s">
        <v>15</v>
      </c>
      <c r="B21" s="6"/>
      <c r="C21" s="82">
        <v>324120000</v>
      </c>
      <c r="D21" s="7"/>
      <c r="E21" s="7">
        <v>-1750720860</v>
      </c>
      <c r="F21" s="7"/>
      <c r="G21" s="47" t="s">
        <v>204</v>
      </c>
      <c r="H21" s="7"/>
      <c r="I21" s="7">
        <v>-1426600860</v>
      </c>
      <c r="J21" s="7"/>
      <c r="K21" s="48">
        <v>-1.1299999999999999E-2</v>
      </c>
      <c r="L21" s="7"/>
      <c r="M21" s="8">
        <v>324120000</v>
      </c>
      <c r="N21" s="7"/>
      <c r="O21" s="7">
        <v>-8941181535</v>
      </c>
      <c r="P21" s="7"/>
      <c r="Q21" s="8" t="s">
        <v>204</v>
      </c>
      <c r="R21" s="7"/>
      <c r="S21" s="7">
        <v>-8617061535</v>
      </c>
      <c r="T21" s="6"/>
      <c r="U21" s="48">
        <v>-1.5599999999999999E-2</v>
      </c>
    </row>
    <row r="22" spans="1:21" ht="19.5" x14ac:dyDescent="0.5">
      <c r="A22" s="5" t="s">
        <v>36</v>
      </c>
      <c r="B22" s="6"/>
      <c r="C22" s="82">
        <v>1031758825</v>
      </c>
      <c r="D22" s="7"/>
      <c r="E22" s="7">
        <v>716950431</v>
      </c>
      <c r="F22" s="7"/>
      <c r="G22" s="47" t="s">
        <v>204</v>
      </c>
      <c r="H22" s="7"/>
      <c r="I22" s="7">
        <v>1748709256</v>
      </c>
      <c r="J22" s="7"/>
      <c r="K22" s="48">
        <v>1.3899999999999999E-2</v>
      </c>
      <c r="L22" s="7"/>
      <c r="M22" s="8">
        <v>1031758825</v>
      </c>
      <c r="N22" s="7"/>
      <c r="O22" s="7">
        <v>4110515805</v>
      </c>
      <c r="P22" s="7"/>
      <c r="Q22" s="8" t="s">
        <v>204</v>
      </c>
      <c r="R22" s="7"/>
      <c r="S22" s="7">
        <v>5142274630</v>
      </c>
      <c r="T22" s="6"/>
      <c r="U22" s="48">
        <v>9.2999999999999992E-3</v>
      </c>
    </row>
    <row r="23" spans="1:21" ht="19.5" x14ac:dyDescent="0.5">
      <c r="A23" s="5" t="s">
        <v>45</v>
      </c>
      <c r="B23" s="6"/>
      <c r="C23" s="82" t="s">
        <v>204</v>
      </c>
      <c r="D23" s="7"/>
      <c r="E23" s="7">
        <v>-2733722870</v>
      </c>
      <c r="F23" s="7"/>
      <c r="G23" s="47" t="s">
        <v>204</v>
      </c>
      <c r="H23" s="7"/>
      <c r="I23" s="7">
        <v>-2733722870</v>
      </c>
      <c r="J23" s="7"/>
      <c r="K23" s="48">
        <v>-2.1700000000000001E-2</v>
      </c>
      <c r="L23" s="7"/>
      <c r="M23" s="8">
        <v>974247048</v>
      </c>
      <c r="N23" s="7"/>
      <c r="O23" s="7">
        <v>-1836393988</v>
      </c>
      <c r="P23" s="7"/>
      <c r="Q23" s="8" t="s">
        <v>204</v>
      </c>
      <c r="R23" s="7"/>
      <c r="S23" s="7">
        <v>-862146940</v>
      </c>
      <c r="T23" s="6"/>
      <c r="U23" s="48">
        <v>-1.6000000000000001E-3</v>
      </c>
    </row>
    <row r="24" spans="1:21" ht="19.5" x14ac:dyDescent="0.5">
      <c r="A24" s="5" t="s">
        <v>22</v>
      </c>
      <c r="B24" s="6"/>
      <c r="C24" s="82">
        <v>475579666</v>
      </c>
      <c r="D24" s="7"/>
      <c r="E24" s="7">
        <v>-309695498</v>
      </c>
      <c r="F24" s="7"/>
      <c r="G24" s="47" t="s">
        <v>204</v>
      </c>
      <c r="H24" s="7"/>
      <c r="I24" s="7">
        <v>165884168</v>
      </c>
      <c r="J24" s="7"/>
      <c r="K24" s="48">
        <v>1.2999999999999999E-3</v>
      </c>
      <c r="L24" s="7"/>
      <c r="M24" s="8">
        <v>475579666</v>
      </c>
      <c r="N24" s="7"/>
      <c r="O24" s="7">
        <v>576807829</v>
      </c>
      <c r="P24" s="7"/>
      <c r="Q24" s="8" t="s">
        <v>204</v>
      </c>
      <c r="R24" s="7"/>
      <c r="S24" s="7">
        <v>1052387495</v>
      </c>
      <c r="T24" s="6"/>
      <c r="U24" s="48">
        <v>1.9E-3</v>
      </c>
    </row>
    <row r="25" spans="1:21" ht="19.5" x14ac:dyDescent="0.5">
      <c r="A25" s="5" t="s">
        <v>26</v>
      </c>
      <c r="B25" s="6"/>
      <c r="C25" s="82" t="s">
        <v>204</v>
      </c>
      <c r="D25" s="7"/>
      <c r="E25" s="7">
        <v>-3031852500</v>
      </c>
      <c r="F25" s="7"/>
      <c r="G25" s="47" t="s">
        <v>204</v>
      </c>
      <c r="H25" s="7"/>
      <c r="I25" s="7">
        <v>-3031852500</v>
      </c>
      <c r="J25" s="7"/>
      <c r="K25" s="48">
        <v>-2.41E-2</v>
      </c>
      <c r="L25" s="7"/>
      <c r="M25" s="8">
        <v>11036957850</v>
      </c>
      <c r="N25" s="7"/>
      <c r="O25" s="7">
        <v>8906688000</v>
      </c>
      <c r="P25" s="7"/>
      <c r="Q25" s="8" t="s">
        <v>204</v>
      </c>
      <c r="R25" s="7"/>
      <c r="S25" s="7">
        <v>19943645850</v>
      </c>
      <c r="T25" s="6"/>
      <c r="U25" s="48">
        <v>3.6200000000000003E-2</v>
      </c>
    </row>
    <row r="26" spans="1:21" ht="19.5" x14ac:dyDescent="0.5">
      <c r="A26" s="5" t="s">
        <v>28</v>
      </c>
      <c r="B26" s="6"/>
      <c r="C26" s="82">
        <v>38802691</v>
      </c>
      <c r="D26" s="7"/>
      <c r="E26" s="7">
        <v>-175320645</v>
      </c>
      <c r="F26" s="7"/>
      <c r="G26" s="47" t="s">
        <v>204</v>
      </c>
      <c r="H26" s="7"/>
      <c r="I26" s="7">
        <v>-136517954</v>
      </c>
      <c r="J26" s="7"/>
      <c r="K26" s="48">
        <v>-1.1000000000000001E-3</v>
      </c>
      <c r="L26" s="7"/>
      <c r="M26" s="8">
        <v>38802691</v>
      </c>
      <c r="N26" s="7"/>
      <c r="O26" s="7">
        <v>159628366</v>
      </c>
      <c r="P26" s="7"/>
      <c r="Q26" s="8" t="s">
        <v>204</v>
      </c>
      <c r="R26" s="7"/>
      <c r="S26" s="7">
        <v>198431057</v>
      </c>
      <c r="T26" s="6"/>
      <c r="U26" s="48">
        <v>4.0000000000000002E-4</v>
      </c>
    </row>
    <row r="27" spans="1:21" ht="19.5" x14ac:dyDescent="0.5">
      <c r="A27" s="5" t="s">
        <v>29</v>
      </c>
      <c r="B27" s="6"/>
      <c r="C27" s="82">
        <v>1664638149</v>
      </c>
      <c r="D27" s="7"/>
      <c r="E27" s="7">
        <v>1950558843</v>
      </c>
      <c r="F27" s="7"/>
      <c r="G27" s="47" t="s">
        <v>204</v>
      </c>
      <c r="H27" s="7"/>
      <c r="I27" s="7">
        <v>3615196992</v>
      </c>
      <c r="J27" s="7"/>
      <c r="K27" s="48">
        <v>2.87E-2</v>
      </c>
      <c r="L27" s="7"/>
      <c r="M27" s="8">
        <v>1664638149</v>
      </c>
      <c r="N27" s="7"/>
      <c r="O27" s="7">
        <v>15332299742</v>
      </c>
      <c r="P27" s="7"/>
      <c r="Q27" s="8" t="s">
        <v>204</v>
      </c>
      <c r="R27" s="7"/>
      <c r="S27" s="7">
        <v>16996937891</v>
      </c>
      <c r="T27" s="6"/>
      <c r="U27" s="48">
        <v>3.0800000000000001E-2</v>
      </c>
    </row>
    <row r="28" spans="1:21" ht="19.5" x14ac:dyDescent="0.5">
      <c r="A28" s="5" t="s">
        <v>25</v>
      </c>
      <c r="B28" s="6"/>
      <c r="C28" s="82">
        <v>1202352941</v>
      </c>
      <c r="D28" s="7"/>
      <c r="E28" s="7">
        <v>-2073588300</v>
      </c>
      <c r="F28" s="7"/>
      <c r="G28" s="47" t="s">
        <v>204</v>
      </c>
      <c r="H28" s="7"/>
      <c r="I28" s="7">
        <v>-871235359</v>
      </c>
      <c r="J28" s="7"/>
      <c r="K28" s="48">
        <v>-6.8999999999999999E-3</v>
      </c>
      <c r="L28" s="7"/>
      <c r="M28" s="8">
        <v>1202352941</v>
      </c>
      <c r="N28" s="7"/>
      <c r="O28" s="7">
        <v>-3882759300</v>
      </c>
      <c r="P28" s="7"/>
      <c r="Q28" s="8" t="s">
        <v>204</v>
      </c>
      <c r="R28" s="7"/>
      <c r="S28" s="7">
        <v>-2680406359</v>
      </c>
      <c r="T28" s="6"/>
      <c r="U28" s="48">
        <v>-4.8999999999999998E-3</v>
      </c>
    </row>
    <row r="29" spans="1:21" ht="19.5" x14ac:dyDescent="0.5">
      <c r="A29" s="5" t="s">
        <v>31</v>
      </c>
      <c r="B29" s="6"/>
      <c r="C29" s="82">
        <v>598577255</v>
      </c>
      <c r="D29" s="7"/>
      <c r="E29" s="7">
        <v>-618364788</v>
      </c>
      <c r="F29" s="7"/>
      <c r="G29" s="47" t="s">
        <v>204</v>
      </c>
      <c r="H29" s="7"/>
      <c r="I29" s="7">
        <v>-19787533</v>
      </c>
      <c r="J29" s="7"/>
      <c r="K29" s="48">
        <v>-2.0000000000000001E-4</v>
      </c>
      <c r="L29" s="7"/>
      <c r="M29" s="8">
        <v>598577255</v>
      </c>
      <c r="N29" s="7"/>
      <c r="O29" s="7">
        <v>-384051673</v>
      </c>
      <c r="P29" s="7"/>
      <c r="Q29" s="8" t="s">
        <v>204</v>
      </c>
      <c r="R29" s="7"/>
      <c r="S29" s="7">
        <v>214525582</v>
      </c>
      <c r="T29" s="6"/>
      <c r="U29" s="48">
        <v>4.0000000000000002E-4</v>
      </c>
    </row>
    <row r="30" spans="1:21" ht="19.5" x14ac:dyDescent="0.5">
      <c r="A30" s="5" t="s">
        <v>40</v>
      </c>
      <c r="B30" s="6"/>
      <c r="C30" s="82">
        <v>117940043</v>
      </c>
      <c r="D30" s="7"/>
      <c r="E30" s="7">
        <v>-724629049</v>
      </c>
      <c r="F30" s="7"/>
      <c r="G30" s="47" t="s">
        <v>204</v>
      </c>
      <c r="H30" s="7"/>
      <c r="I30" s="7">
        <v>-606689006</v>
      </c>
      <c r="J30" s="7"/>
      <c r="K30" s="48">
        <v>1.8E-3</v>
      </c>
      <c r="L30" s="7"/>
      <c r="M30" s="8">
        <v>117940043</v>
      </c>
      <c r="N30" s="7"/>
      <c r="O30" s="7">
        <v>1102040014</v>
      </c>
      <c r="P30" s="7"/>
      <c r="Q30" s="8" t="s">
        <v>204</v>
      </c>
      <c r="R30" s="7"/>
      <c r="S30" s="7">
        <v>1219980057</v>
      </c>
      <c r="T30" s="6"/>
      <c r="U30" s="48">
        <v>2.2000000000000001E-3</v>
      </c>
    </row>
    <row r="31" spans="1:21" ht="19.5" x14ac:dyDescent="0.5">
      <c r="A31" s="5" t="s">
        <v>30</v>
      </c>
      <c r="B31" s="6"/>
      <c r="C31" s="82">
        <v>23229228</v>
      </c>
      <c r="D31" s="7"/>
      <c r="E31" s="7">
        <v>-79176082</v>
      </c>
      <c r="F31" s="7"/>
      <c r="G31" s="47" t="s">
        <v>204</v>
      </c>
      <c r="H31" s="7"/>
      <c r="I31" s="7">
        <v>-55946854</v>
      </c>
      <c r="J31" s="7"/>
      <c r="K31" s="48">
        <v>-4.0000000000000002E-4</v>
      </c>
      <c r="L31" s="7"/>
      <c r="M31" s="8">
        <v>23229228</v>
      </c>
      <c r="N31" s="7"/>
      <c r="O31" s="7">
        <v>3578580</v>
      </c>
      <c r="P31" s="7"/>
      <c r="Q31" s="8" t="s">
        <v>204</v>
      </c>
      <c r="R31" s="7"/>
      <c r="S31" s="7">
        <v>26807808</v>
      </c>
      <c r="T31" s="6"/>
      <c r="U31" s="48">
        <v>0</v>
      </c>
    </row>
    <row r="32" spans="1:21" ht="19.5" x14ac:dyDescent="0.5">
      <c r="A32" s="5" t="s">
        <v>24</v>
      </c>
      <c r="B32" s="6"/>
      <c r="C32" s="82" t="s">
        <v>204</v>
      </c>
      <c r="D32" s="7"/>
      <c r="E32" s="7">
        <v>-5184825</v>
      </c>
      <c r="F32" s="7"/>
      <c r="G32" s="47" t="s">
        <v>204</v>
      </c>
      <c r="H32" s="7"/>
      <c r="I32" s="7">
        <v>-5184825</v>
      </c>
      <c r="J32" s="7"/>
      <c r="K32" s="48">
        <v>0</v>
      </c>
      <c r="L32" s="7"/>
      <c r="M32" s="8" t="s">
        <v>204</v>
      </c>
      <c r="N32" s="7"/>
      <c r="O32" s="7">
        <v>312126503</v>
      </c>
      <c r="P32" s="7"/>
      <c r="Q32" s="8" t="s">
        <v>204</v>
      </c>
      <c r="R32" s="7"/>
      <c r="S32" s="7">
        <v>312126503</v>
      </c>
      <c r="T32" s="6"/>
      <c r="U32" s="48">
        <v>5.9999999999999995E-4</v>
      </c>
    </row>
    <row r="33" spans="1:22" ht="19.5" x14ac:dyDescent="0.5">
      <c r="A33" s="5" t="s">
        <v>34</v>
      </c>
      <c r="B33" s="6"/>
      <c r="C33" s="82" t="s">
        <v>204</v>
      </c>
      <c r="D33" s="7"/>
      <c r="E33" s="7">
        <v>-151692029</v>
      </c>
      <c r="F33" s="7"/>
      <c r="G33" s="47" t="s">
        <v>204</v>
      </c>
      <c r="H33" s="7"/>
      <c r="I33" s="7">
        <v>-151692029</v>
      </c>
      <c r="J33" s="7"/>
      <c r="K33" s="48">
        <v>-1.1999999999999999E-3</v>
      </c>
      <c r="L33" s="7"/>
      <c r="M33" s="8" t="s">
        <v>204</v>
      </c>
      <c r="N33" s="7"/>
      <c r="O33" s="7">
        <v>159818388</v>
      </c>
      <c r="P33" s="7"/>
      <c r="Q33" s="8" t="s">
        <v>204</v>
      </c>
      <c r="R33" s="7"/>
      <c r="S33" s="7">
        <v>159818388</v>
      </c>
      <c r="T33" s="6"/>
      <c r="U33" s="48">
        <v>2.9999999999999997E-4</v>
      </c>
    </row>
    <row r="34" spans="1:22" ht="19.5" x14ac:dyDescent="0.5">
      <c r="A34" s="5" t="s">
        <v>32</v>
      </c>
      <c r="B34" s="6"/>
      <c r="C34" s="82" t="s">
        <v>204</v>
      </c>
      <c r="D34" s="7"/>
      <c r="E34" s="7">
        <v>502103328</v>
      </c>
      <c r="F34" s="7"/>
      <c r="G34" s="47" t="s">
        <v>204</v>
      </c>
      <c r="H34" s="7"/>
      <c r="I34" s="7">
        <v>502103328</v>
      </c>
      <c r="J34" s="7"/>
      <c r="K34" s="48">
        <v>4.0000000000000001E-3</v>
      </c>
      <c r="L34" s="7"/>
      <c r="M34" s="8" t="s">
        <v>204</v>
      </c>
      <c r="N34" s="7"/>
      <c r="O34" s="7">
        <v>6534037976</v>
      </c>
      <c r="P34" s="7"/>
      <c r="Q34" s="8" t="s">
        <v>204</v>
      </c>
      <c r="R34" s="7"/>
      <c r="S34" s="7">
        <v>6534037976</v>
      </c>
      <c r="T34" s="6"/>
      <c r="U34" s="48">
        <v>1.18E-2</v>
      </c>
    </row>
    <row r="35" spans="1:22" ht="19.5" x14ac:dyDescent="0.5">
      <c r="A35" s="5" t="s">
        <v>44</v>
      </c>
      <c r="B35" s="6"/>
      <c r="C35" s="82" t="s">
        <v>204</v>
      </c>
      <c r="D35" s="7"/>
      <c r="E35" s="7">
        <v>-137675925</v>
      </c>
      <c r="F35" s="7"/>
      <c r="G35" s="47" t="s">
        <v>204</v>
      </c>
      <c r="H35" s="7"/>
      <c r="I35" s="7">
        <v>-137675925</v>
      </c>
      <c r="J35" s="7"/>
      <c r="K35" s="48">
        <v>-1.1000000000000001E-3</v>
      </c>
      <c r="L35" s="7"/>
      <c r="M35" s="8" t="s">
        <v>204</v>
      </c>
      <c r="N35" s="7"/>
      <c r="O35" s="7">
        <v>127238400</v>
      </c>
      <c r="P35" s="7"/>
      <c r="Q35" s="8" t="s">
        <v>204</v>
      </c>
      <c r="R35" s="7"/>
      <c r="S35" s="7">
        <v>127238400</v>
      </c>
      <c r="T35" s="6"/>
      <c r="U35" s="48">
        <v>2.0000000000000001E-4</v>
      </c>
    </row>
    <row r="36" spans="1:22" ht="19.5" x14ac:dyDescent="0.5">
      <c r="A36" s="5" t="s">
        <v>17</v>
      </c>
      <c r="B36" s="6"/>
      <c r="C36" s="82" t="s">
        <v>204</v>
      </c>
      <c r="D36" s="7"/>
      <c r="E36" s="7">
        <v>-17644386</v>
      </c>
      <c r="F36" s="7"/>
      <c r="G36" s="47" t="s">
        <v>204</v>
      </c>
      <c r="H36" s="7"/>
      <c r="I36" s="7">
        <v>-17644386</v>
      </c>
      <c r="J36" s="7"/>
      <c r="K36" s="48">
        <v>-1E-4</v>
      </c>
      <c r="L36" s="7"/>
      <c r="M36" s="8" t="s">
        <v>204</v>
      </c>
      <c r="N36" s="7"/>
      <c r="O36" s="7">
        <v>-15879948</v>
      </c>
      <c r="P36" s="7"/>
      <c r="Q36" s="8" t="s">
        <v>204</v>
      </c>
      <c r="R36" s="7"/>
      <c r="S36" s="7">
        <v>-15879948</v>
      </c>
      <c r="T36" s="6"/>
      <c r="U36" s="48">
        <v>0</v>
      </c>
    </row>
    <row r="37" spans="1:22" ht="19.5" x14ac:dyDescent="0.5">
      <c r="A37" s="5" t="s">
        <v>33</v>
      </c>
      <c r="B37" s="6"/>
      <c r="C37" s="82" t="s">
        <v>204</v>
      </c>
      <c r="D37" s="7"/>
      <c r="E37" s="7">
        <v>-76044824</v>
      </c>
      <c r="F37" s="7"/>
      <c r="G37" s="47" t="s">
        <v>204</v>
      </c>
      <c r="H37" s="7"/>
      <c r="I37" s="7">
        <v>-76044824</v>
      </c>
      <c r="J37" s="7"/>
      <c r="K37" s="48">
        <v>-5.9999999999999995E-4</v>
      </c>
      <c r="L37" s="7"/>
      <c r="M37" s="8" t="s">
        <v>204</v>
      </c>
      <c r="N37" s="7"/>
      <c r="O37" s="7">
        <v>304179300</v>
      </c>
      <c r="P37" s="7"/>
      <c r="Q37" s="8" t="s">
        <v>204</v>
      </c>
      <c r="R37" s="7"/>
      <c r="S37" s="7">
        <v>304179300</v>
      </c>
      <c r="T37" s="6"/>
      <c r="U37" s="48">
        <v>5.9999999999999995E-4</v>
      </c>
    </row>
    <row r="38" spans="1:22" ht="19.5" x14ac:dyDescent="0.5">
      <c r="A38" s="5" t="s">
        <v>43</v>
      </c>
      <c r="B38" s="6"/>
      <c r="C38" s="82" t="s">
        <v>204</v>
      </c>
      <c r="D38" s="7"/>
      <c r="E38" s="7">
        <v>-39655874</v>
      </c>
      <c r="F38" s="7"/>
      <c r="G38" s="47" t="s">
        <v>204</v>
      </c>
      <c r="H38" s="7"/>
      <c r="I38" s="7">
        <v>-39655874</v>
      </c>
      <c r="J38" s="7"/>
      <c r="K38" s="48">
        <v>-2.9999999999999997E-4</v>
      </c>
      <c r="L38" s="7"/>
      <c r="M38" s="8" t="s">
        <v>204</v>
      </c>
      <c r="N38" s="7"/>
      <c r="O38" s="7">
        <v>33098605</v>
      </c>
      <c r="P38" s="7"/>
      <c r="Q38" s="8" t="s">
        <v>204</v>
      </c>
      <c r="R38" s="7"/>
      <c r="S38" s="7">
        <v>33098605</v>
      </c>
      <c r="T38" s="6"/>
      <c r="U38" s="48">
        <v>1E-4</v>
      </c>
    </row>
    <row r="39" spans="1:22" ht="19.5" x14ac:dyDescent="0.5">
      <c r="A39" s="5" t="s">
        <v>21</v>
      </c>
      <c r="B39" s="6"/>
      <c r="C39" s="82" t="s">
        <v>204</v>
      </c>
      <c r="D39" s="7"/>
      <c r="E39" s="7">
        <v>1940883</v>
      </c>
      <c r="F39" s="7"/>
      <c r="G39" s="47" t="s">
        <v>204</v>
      </c>
      <c r="H39" s="7"/>
      <c r="I39" s="7">
        <v>1940883</v>
      </c>
      <c r="J39" s="7"/>
      <c r="K39" s="48">
        <v>0</v>
      </c>
      <c r="L39" s="7"/>
      <c r="M39" s="8" t="s">
        <v>204</v>
      </c>
      <c r="N39" s="7"/>
      <c r="O39" s="7">
        <v>-38429475</v>
      </c>
      <c r="P39" s="7"/>
      <c r="Q39" s="8" t="s">
        <v>204</v>
      </c>
      <c r="R39" s="7"/>
      <c r="S39" s="7">
        <v>-38429475</v>
      </c>
      <c r="T39" s="6"/>
      <c r="U39" s="48">
        <v>-1E-4</v>
      </c>
    </row>
    <row r="40" spans="1:22" ht="19.5" x14ac:dyDescent="0.5">
      <c r="A40" s="5" t="s">
        <v>39</v>
      </c>
      <c r="B40" s="6"/>
      <c r="C40" s="82" t="s">
        <v>204</v>
      </c>
      <c r="D40" s="7"/>
      <c r="E40" s="7">
        <v>-18683586</v>
      </c>
      <c r="F40" s="7"/>
      <c r="G40" s="47" t="s">
        <v>204</v>
      </c>
      <c r="H40" s="7"/>
      <c r="I40" s="7">
        <v>-18683586</v>
      </c>
      <c r="J40" s="7"/>
      <c r="K40" s="48">
        <v>-1E-4</v>
      </c>
      <c r="L40" s="7"/>
      <c r="M40" s="8" t="s">
        <v>204</v>
      </c>
      <c r="N40" s="7"/>
      <c r="O40" s="7">
        <v>75312230</v>
      </c>
      <c r="P40" s="7"/>
      <c r="Q40" s="8" t="s">
        <v>204</v>
      </c>
      <c r="R40" s="7"/>
      <c r="S40" s="7">
        <v>75312230</v>
      </c>
      <c r="T40" s="6"/>
      <c r="U40" s="48">
        <v>1E-4</v>
      </c>
    </row>
    <row r="41" spans="1:22" ht="19.5" x14ac:dyDescent="0.5">
      <c r="A41" s="5" t="s">
        <v>35</v>
      </c>
      <c r="B41" s="6"/>
      <c r="C41" s="82" t="s">
        <v>204</v>
      </c>
      <c r="D41" s="7"/>
      <c r="E41" s="7">
        <v>-650511663</v>
      </c>
      <c r="F41" s="7"/>
      <c r="G41" s="47" t="s">
        <v>204</v>
      </c>
      <c r="H41" s="7"/>
      <c r="I41" s="7">
        <v>-650511663</v>
      </c>
      <c r="J41" s="7"/>
      <c r="K41" s="48">
        <v>-5.1999999999999998E-3</v>
      </c>
      <c r="L41" s="7"/>
      <c r="M41" s="8" t="s">
        <v>204</v>
      </c>
      <c r="N41" s="7"/>
      <c r="O41" s="7">
        <v>-589526195</v>
      </c>
      <c r="P41" s="7"/>
      <c r="Q41" s="8" t="s">
        <v>204</v>
      </c>
      <c r="R41" s="7"/>
      <c r="S41" s="7">
        <v>-589526195</v>
      </c>
      <c r="T41" s="6"/>
      <c r="U41" s="48">
        <v>-1.1000000000000001E-3</v>
      </c>
    </row>
    <row r="42" spans="1:22" ht="19.5" x14ac:dyDescent="0.5">
      <c r="A42" s="5" t="s">
        <v>27</v>
      </c>
      <c r="B42" s="6"/>
      <c r="C42" s="82" t="s">
        <v>204</v>
      </c>
      <c r="D42" s="7"/>
      <c r="E42" s="7" t="s">
        <v>204</v>
      </c>
      <c r="F42" s="7"/>
      <c r="G42" s="47" t="s">
        <v>204</v>
      </c>
      <c r="H42" s="7"/>
      <c r="I42" s="7" t="s">
        <v>204</v>
      </c>
      <c r="J42" s="7"/>
      <c r="K42" s="48">
        <v>0</v>
      </c>
      <c r="L42" s="7"/>
      <c r="M42" s="8" t="s">
        <v>204</v>
      </c>
      <c r="N42" s="7"/>
      <c r="O42" s="7">
        <v>-90155268</v>
      </c>
      <c r="P42" s="7"/>
      <c r="Q42" s="8" t="s">
        <v>204</v>
      </c>
      <c r="R42" s="7"/>
      <c r="S42" s="7">
        <v>-90155268</v>
      </c>
      <c r="T42" s="6"/>
      <c r="U42" s="48">
        <v>-2.0000000000000001E-4</v>
      </c>
    </row>
    <row r="43" spans="1:22" s="13" customFormat="1" ht="21.75" thickBot="1" x14ac:dyDescent="0.3">
      <c r="A43" s="68"/>
      <c r="B43" s="71"/>
      <c r="C43" s="12">
        <f>SUM(C8:C42)</f>
        <v>13223548495</v>
      </c>
      <c r="D43" s="12">
        <f t="shared" ref="D43:I43" si="0">SUM(D8:D42)</f>
        <v>0</v>
      </c>
      <c r="E43" s="12">
        <f t="shared" si="0"/>
        <v>-23910101977</v>
      </c>
      <c r="F43" s="12">
        <f t="shared" si="0"/>
        <v>0</v>
      </c>
      <c r="G43" s="12">
        <f t="shared" si="0"/>
        <v>0</v>
      </c>
      <c r="H43" s="12">
        <f t="shared" si="0"/>
        <v>0</v>
      </c>
      <c r="I43" s="12">
        <f t="shared" si="0"/>
        <v>-10686553482</v>
      </c>
      <c r="J43" s="12"/>
      <c r="K43" s="16">
        <v>-7.8343373493975896E-2</v>
      </c>
      <c r="L43" s="12"/>
      <c r="M43" s="12">
        <f>SUM(M8:M42)</f>
        <v>47716319724</v>
      </c>
      <c r="N43" s="12">
        <f t="shared" ref="N43:S43" si="1">SUM(N8:N42)</f>
        <v>0</v>
      </c>
      <c r="O43" s="12">
        <f t="shared" si="1"/>
        <v>-36732618908</v>
      </c>
      <c r="P43" s="12">
        <f t="shared" si="1"/>
        <v>0</v>
      </c>
      <c r="Q43" s="12">
        <f t="shared" si="1"/>
        <v>1898931221</v>
      </c>
      <c r="R43" s="12">
        <f t="shared" si="1"/>
        <v>0</v>
      </c>
      <c r="S43" s="12">
        <f t="shared" si="1"/>
        <v>12882632037</v>
      </c>
      <c r="T43" s="12"/>
      <c r="U43" s="16">
        <v>2.35714285714285E-2</v>
      </c>
      <c r="V43" s="83"/>
    </row>
    <row r="44" spans="1:22" ht="19.5" thickTop="1" x14ac:dyDescent="0.45"/>
  </sheetData>
  <sheetProtection algorithmName="SHA-512" hashValue="5cKwvqKL1Z05ONo0W/1TiCBWcgu03g6kvW17hWqL9I7q1ersZbYoB64m3kESmsOibjZTLEnvpdhVs1+qPFpGBQ==" saltValue="KD5dTQ8Vj+H+ITAP6bbxkw==" spinCount="100000" sheet="1" objects="1" scenarios="1" selectLockedCells="1" autoFilter="0" selectUnlockedCells="1"/>
  <mergeCells count="6">
    <mergeCell ref="A6:A7"/>
    <mergeCell ref="M6:U6"/>
    <mergeCell ref="C6:K6"/>
    <mergeCell ref="A2:U2"/>
    <mergeCell ref="A3:U3"/>
    <mergeCell ref="A4:U4"/>
  </mergeCells>
  <pageMargins left="0.7" right="0.7" top="0.75" bottom="0.75" header="0.3" footer="0.3"/>
  <pageSetup scale="4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Q18"/>
  <sheetViews>
    <sheetView rightToLeft="1" view="pageBreakPreview" zoomScale="60" zoomScaleNormal="100" workbookViewId="0">
      <selection activeCell="M10" sqref="M10"/>
    </sheetView>
  </sheetViews>
  <sheetFormatPr defaultRowHeight="18.75" x14ac:dyDescent="0.45"/>
  <cols>
    <col min="1" max="1" width="26.85546875" style="14" customWidth="1"/>
    <col min="2" max="2" width="1" style="1" customWidth="1"/>
    <col min="3" max="3" width="16.85546875" style="1" customWidth="1"/>
    <col min="4" max="4" width="1" style="1" customWidth="1"/>
    <col min="5" max="5" width="17" style="1" customWidth="1"/>
    <col min="6" max="6" width="0.85546875" style="1" customWidth="1"/>
    <col min="7" max="7" width="10.85546875" style="1" customWidth="1"/>
    <col min="8" max="8" width="0.7109375" style="1" customWidth="1"/>
    <col min="9" max="9" width="17" style="1" customWidth="1"/>
    <col min="10" max="10" width="0.85546875" style="1" customWidth="1"/>
    <col min="11" max="11" width="16.7109375" style="1" customWidth="1"/>
    <col min="12" max="12" width="0.7109375" style="1" customWidth="1"/>
    <col min="13" max="13" width="16.5703125" style="1" customWidth="1"/>
    <col min="14" max="14" width="0.7109375" style="1" customWidth="1"/>
    <col min="15" max="15" width="15.5703125" style="1" customWidth="1"/>
    <col min="16" max="16" width="0.7109375" style="1" customWidth="1"/>
    <col min="17" max="17" width="17.7109375" style="1" customWidth="1"/>
    <col min="18" max="18" width="0.7109375" style="1" customWidth="1"/>
    <col min="19" max="16384" width="9.140625" style="1"/>
  </cols>
  <sheetData>
    <row r="2" spans="1:17" ht="21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7" ht="21" x14ac:dyDescent="0.45">
      <c r="A3" s="93" t="s">
        <v>150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ht="21" x14ac:dyDescent="0.45">
      <c r="A4" s="93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6" spans="1:17" ht="19.5" x14ac:dyDescent="0.45">
      <c r="A6" s="94" t="s">
        <v>154</v>
      </c>
      <c r="B6" s="6"/>
      <c r="C6" s="92" t="s">
        <v>152</v>
      </c>
      <c r="D6" s="92" t="s">
        <v>152</v>
      </c>
      <c r="E6" s="92" t="s">
        <v>152</v>
      </c>
      <c r="F6" s="92" t="s">
        <v>152</v>
      </c>
      <c r="G6" s="92" t="s">
        <v>152</v>
      </c>
      <c r="H6" s="97" t="s">
        <v>152</v>
      </c>
      <c r="I6" s="92" t="s">
        <v>152</v>
      </c>
      <c r="J6" s="17"/>
      <c r="K6" s="92" t="s">
        <v>153</v>
      </c>
      <c r="L6" s="92" t="s">
        <v>153</v>
      </c>
      <c r="M6" s="92" t="s">
        <v>153</v>
      </c>
      <c r="N6" s="92" t="s">
        <v>153</v>
      </c>
      <c r="O6" s="92" t="s">
        <v>153</v>
      </c>
      <c r="P6" s="92" t="s">
        <v>153</v>
      </c>
      <c r="Q6" s="92" t="s">
        <v>153</v>
      </c>
    </row>
    <row r="7" spans="1:17" ht="19.5" x14ac:dyDescent="0.45">
      <c r="A7" s="92" t="s">
        <v>154</v>
      </c>
      <c r="B7" s="6"/>
      <c r="C7" s="78" t="s">
        <v>190</v>
      </c>
      <c r="D7" s="6"/>
      <c r="E7" s="78" t="s">
        <v>187</v>
      </c>
      <c r="F7" s="6"/>
      <c r="G7" s="78" t="s">
        <v>188</v>
      </c>
      <c r="H7" s="6"/>
      <c r="I7" s="78" t="s">
        <v>191</v>
      </c>
      <c r="J7" s="17"/>
      <c r="K7" s="78" t="s">
        <v>190</v>
      </c>
      <c r="L7" s="6"/>
      <c r="M7" s="78" t="s">
        <v>187</v>
      </c>
      <c r="N7" s="17"/>
      <c r="O7" s="78" t="s">
        <v>188</v>
      </c>
      <c r="P7" s="6"/>
      <c r="Q7" s="78" t="s">
        <v>191</v>
      </c>
    </row>
    <row r="8" spans="1:17" ht="19.5" x14ac:dyDescent="0.5">
      <c r="A8" s="54" t="s">
        <v>160</v>
      </c>
      <c r="B8" s="6"/>
      <c r="C8" s="47" t="s">
        <v>204</v>
      </c>
      <c r="D8" s="7"/>
      <c r="E8" s="47" t="s">
        <v>204</v>
      </c>
      <c r="F8" s="7"/>
      <c r="G8" s="47" t="s">
        <v>204</v>
      </c>
      <c r="H8" s="7"/>
      <c r="I8" s="47" t="s">
        <v>204</v>
      </c>
      <c r="J8" s="7"/>
      <c r="K8" s="47">
        <v>5494573893</v>
      </c>
      <c r="L8" s="7"/>
      <c r="M8" s="47" t="s">
        <v>204</v>
      </c>
      <c r="N8" s="7"/>
      <c r="O8" s="47">
        <v>-21346054185</v>
      </c>
      <c r="P8" s="7"/>
      <c r="Q8" s="47">
        <v>-15851480292</v>
      </c>
    </row>
    <row r="9" spans="1:17" s="23" customFormat="1" ht="19.5" x14ac:dyDescent="0.5">
      <c r="A9" s="19" t="s">
        <v>78</v>
      </c>
      <c r="B9" s="21"/>
      <c r="C9" s="47">
        <v>24507850904</v>
      </c>
      <c r="D9" s="47"/>
      <c r="E9" s="47">
        <v>5029034599</v>
      </c>
      <c r="F9" s="47"/>
      <c r="G9" s="47" t="s">
        <v>204</v>
      </c>
      <c r="H9" s="47"/>
      <c r="I9" s="47">
        <v>29536885503</v>
      </c>
      <c r="J9" s="47"/>
      <c r="K9" s="47">
        <v>129062304850</v>
      </c>
      <c r="L9" s="47"/>
      <c r="M9" s="47">
        <v>23735813269</v>
      </c>
      <c r="N9" s="47"/>
      <c r="O9" s="47" t="s">
        <v>204</v>
      </c>
      <c r="P9" s="47"/>
      <c r="Q9" s="47">
        <v>152798118119</v>
      </c>
    </row>
    <row r="10" spans="1:17" ht="19.5" x14ac:dyDescent="0.5">
      <c r="A10" s="5" t="s">
        <v>81</v>
      </c>
      <c r="B10" s="6"/>
      <c r="C10" s="7">
        <v>14377930</v>
      </c>
      <c r="D10" s="7"/>
      <c r="E10" s="7" t="s">
        <v>204</v>
      </c>
      <c r="F10" s="7"/>
      <c r="G10" s="47" t="s">
        <v>204</v>
      </c>
      <c r="H10" s="7"/>
      <c r="I10" s="7">
        <v>14377930</v>
      </c>
      <c r="J10" s="7"/>
      <c r="K10" s="7">
        <v>50958877</v>
      </c>
      <c r="L10" s="7"/>
      <c r="M10" s="7">
        <v>-362500</v>
      </c>
      <c r="N10" s="7"/>
      <c r="O10" s="47" t="s">
        <v>204</v>
      </c>
      <c r="P10" s="7"/>
      <c r="Q10" s="7">
        <v>50596377</v>
      </c>
    </row>
    <row r="11" spans="1:17" ht="19.5" x14ac:dyDescent="0.5">
      <c r="A11" s="5" t="s">
        <v>69</v>
      </c>
      <c r="B11" s="6"/>
      <c r="C11" s="7">
        <v>12523101940</v>
      </c>
      <c r="D11" s="7"/>
      <c r="E11" s="7">
        <v>35178422755</v>
      </c>
      <c r="F11" s="7"/>
      <c r="G11" s="47" t="s">
        <v>204</v>
      </c>
      <c r="H11" s="7"/>
      <c r="I11" s="7">
        <v>47701524695</v>
      </c>
      <c r="J11" s="7"/>
      <c r="K11" s="7">
        <v>72903821971</v>
      </c>
      <c r="L11" s="7"/>
      <c r="M11" s="7">
        <v>53303137055</v>
      </c>
      <c r="N11" s="7"/>
      <c r="O11" s="47" t="s">
        <v>204</v>
      </c>
      <c r="P11" s="7"/>
      <c r="Q11" s="7">
        <v>126206959026</v>
      </c>
    </row>
    <row r="12" spans="1:17" ht="19.5" x14ac:dyDescent="0.5">
      <c r="A12" s="5" t="s">
        <v>72</v>
      </c>
      <c r="B12" s="6"/>
      <c r="C12" s="7">
        <v>12284055939</v>
      </c>
      <c r="D12" s="7"/>
      <c r="E12" s="7">
        <v>10960013137</v>
      </c>
      <c r="F12" s="7"/>
      <c r="G12" s="47" t="s">
        <v>204</v>
      </c>
      <c r="H12" s="7"/>
      <c r="I12" s="7">
        <v>23244069076</v>
      </c>
      <c r="J12" s="7"/>
      <c r="K12" s="7">
        <v>71847610366</v>
      </c>
      <c r="L12" s="7"/>
      <c r="M12" s="7">
        <v>35620042697</v>
      </c>
      <c r="N12" s="7"/>
      <c r="O12" s="47" t="s">
        <v>204</v>
      </c>
      <c r="P12" s="7"/>
      <c r="Q12" s="7">
        <v>107467653063</v>
      </c>
    </row>
    <row r="13" spans="1:17" ht="19.5" x14ac:dyDescent="0.5">
      <c r="A13" s="5" t="s">
        <v>84</v>
      </c>
      <c r="B13" s="6"/>
      <c r="C13" s="7">
        <v>101474687</v>
      </c>
      <c r="D13" s="7"/>
      <c r="E13" s="7">
        <v>37035786</v>
      </c>
      <c r="F13" s="7"/>
      <c r="G13" s="47" t="s">
        <v>204</v>
      </c>
      <c r="H13" s="7"/>
      <c r="I13" s="7">
        <v>138510473</v>
      </c>
      <c r="J13" s="7"/>
      <c r="K13" s="7">
        <v>497292247</v>
      </c>
      <c r="L13" s="7"/>
      <c r="M13" s="7">
        <v>164595162</v>
      </c>
      <c r="N13" s="7"/>
      <c r="O13" s="47" t="s">
        <v>204</v>
      </c>
      <c r="P13" s="7"/>
      <c r="Q13" s="7">
        <v>661887409</v>
      </c>
    </row>
    <row r="14" spans="1:17" ht="19.5" x14ac:dyDescent="0.5">
      <c r="A14" s="5" t="s">
        <v>65</v>
      </c>
      <c r="B14" s="6"/>
      <c r="C14" s="7" t="s">
        <v>204</v>
      </c>
      <c r="D14" s="7"/>
      <c r="E14" s="7">
        <v>1851846308</v>
      </c>
      <c r="F14" s="7"/>
      <c r="G14" s="47" t="s">
        <v>204</v>
      </c>
      <c r="H14" s="7"/>
      <c r="I14" s="7">
        <v>1851846308</v>
      </c>
      <c r="J14" s="7"/>
      <c r="K14" s="7" t="s">
        <v>204</v>
      </c>
      <c r="L14" s="7"/>
      <c r="M14" s="7">
        <v>9139757566</v>
      </c>
      <c r="N14" s="7"/>
      <c r="O14" s="47" t="s">
        <v>204</v>
      </c>
      <c r="P14" s="7"/>
      <c r="Q14" s="7">
        <v>9139757566</v>
      </c>
    </row>
    <row r="15" spans="1:17" ht="19.5" x14ac:dyDescent="0.5">
      <c r="A15" s="5" t="s">
        <v>75</v>
      </c>
      <c r="B15" s="6"/>
      <c r="C15" s="7" t="s">
        <v>204</v>
      </c>
      <c r="D15" s="7"/>
      <c r="E15" s="7">
        <v>664848885</v>
      </c>
      <c r="F15" s="7"/>
      <c r="G15" s="47" t="s">
        <v>204</v>
      </c>
      <c r="H15" s="7"/>
      <c r="I15" s="7">
        <v>664848885</v>
      </c>
      <c r="J15" s="7"/>
      <c r="K15" s="7" t="s">
        <v>204</v>
      </c>
      <c r="L15" s="7"/>
      <c r="M15" s="7">
        <v>3543783563</v>
      </c>
      <c r="N15" s="7"/>
      <c r="O15" s="47" t="s">
        <v>204</v>
      </c>
      <c r="P15" s="7"/>
      <c r="Q15" s="7">
        <v>3543783563</v>
      </c>
    </row>
    <row r="16" spans="1:17" ht="20.25" thickBot="1" x14ac:dyDescent="0.55000000000000004">
      <c r="A16" s="50"/>
      <c r="B16" s="6"/>
      <c r="C16" s="29">
        <f>SUM(C9:C15)</f>
        <v>49430861400</v>
      </c>
      <c r="D16" s="29">
        <f t="shared" ref="D16:P16" si="0">SUM(D9:D15)</f>
        <v>0</v>
      </c>
      <c r="E16" s="29">
        <f t="shared" si="0"/>
        <v>53721201470</v>
      </c>
      <c r="F16" s="29">
        <f t="shared" si="0"/>
        <v>0</v>
      </c>
      <c r="G16" s="29">
        <f t="shared" si="0"/>
        <v>0</v>
      </c>
      <c r="H16" s="29">
        <f t="shared" si="0"/>
        <v>0</v>
      </c>
      <c r="I16" s="29">
        <f>SUM(I9:I15)</f>
        <v>103152062870</v>
      </c>
      <c r="J16" s="29">
        <f t="shared" si="0"/>
        <v>0</v>
      </c>
      <c r="K16" s="29">
        <f>SUM(K8:K15)</f>
        <v>279856562204</v>
      </c>
      <c r="L16" s="29">
        <f t="shared" si="0"/>
        <v>0</v>
      </c>
      <c r="M16" s="29">
        <f>SUM(M9:M15)</f>
        <v>125506766812</v>
      </c>
      <c r="N16" s="29">
        <f t="shared" si="0"/>
        <v>0</v>
      </c>
      <c r="O16" s="29">
        <f>SUM(O8:O15)</f>
        <v>-21346054185</v>
      </c>
      <c r="P16" s="29">
        <f t="shared" si="0"/>
        <v>0</v>
      </c>
      <c r="Q16" s="29">
        <f>SUM(Q8:Q15)</f>
        <v>384017274831</v>
      </c>
    </row>
    <row r="17" spans="3:17" ht="19.5" thickTop="1" x14ac:dyDescent="0.45"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</row>
    <row r="18" spans="3:17" x14ac:dyDescent="0.45"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</row>
  </sheetData>
  <sheetProtection algorithmName="SHA-512" hashValue="lNG7B/Tob6Djta0FabuMPxLK20ni/qCmzj0ZNbe8agsHpLS3swLWkFu0QMnDEtG/vwJsYoWOdMFXhAvdMBXK7A==" saltValue="9AD8h/+Ss6XQQq0xYPrpaw==" spinCount="100000" sheet="1" objects="1" scenarios="1" selectLockedCells="1" autoFilter="0" selectUnlockedCells="1"/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paperSize="9"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L26"/>
  <sheetViews>
    <sheetView rightToLeft="1" view="pageBreakPreview" zoomScale="60" zoomScaleNormal="100" workbookViewId="0">
      <selection activeCell="C21" sqref="C21"/>
    </sheetView>
  </sheetViews>
  <sheetFormatPr defaultRowHeight="18.75" x14ac:dyDescent="0.45"/>
  <cols>
    <col min="1" max="1" width="24.85546875" style="14" customWidth="1"/>
    <col min="2" max="2" width="1" style="1" customWidth="1"/>
    <col min="3" max="3" width="21.140625" style="1" customWidth="1"/>
    <col min="4" max="4" width="0.42578125" style="1" customWidth="1"/>
    <col min="5" max="5" width="15.85546875" style="1" customWidth="1"/>
    <col min="6" max="6" width="0.7109375" style="1" customWidth="1"/>
    <col min="7" max="7" width="13.140625" style="1" customWidth="1"/>
    <col min="8" max="8" width="1" style="1" customWidth="1"/>
    <col min="9" max="9" width="18.28515625" style="1" customWidth="1"/>
    <col min="10" max="10" width="0.85546875" style="1" customWidth="1"/>
    <col min="11" max="11" width="13.85546875" style="1" bestFit="1" customWidth="1"/>
    <col min="12" max="12" width="1" style="1" customWidth="1"/>
    <col min="13" max="16384" width="9.140625" style="1"/>
  </cols>
  <sheetData>
    <row r="2" spans="1:12" ht="21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21" x14ac:dyDescent="0.45">
      <c r="A3" s="93" t="s">
        <v>150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ht="21" x14ac:dyDescent="0.45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x14ac:dyDescent="0.45">
      <c r="A5" s="50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9.5" x14ac:dyDescent="0.45">
      <c r="A6" s="92" t="s">
        <v>192</v>
      </c>
      <c r="B6" s="92" t="s">
        <v>192</v>
      </c>
      <c r="C6" s="92" t="s">
        <v>192</v>
      </c>
      <c r="D6" s="17"/>
      <c r="E6" s="92" t="s">
        <v>152</v>
      </c>
      <c r="F6" s="92" t="s">
        <v>152</v>
      </c>
      <c r="G6" s="92" t="s">
        <v>152</v>
      </c>
      <c r="H6" s="6"/>
      <c r="I6" s="92" t="s">
        <v>153</v>
      </c>
      <c r="J6" s="92" t="s">
        <v>153</v>
      </c>
      <c r="K6" s="92" t="s">
        <v>153</v>
      </c>
      <c r="L6" s="6"/>
    </row>
    <row r="7" spans="1:12" s="26" customFormat="1" ht="39" x14ac:dyDescent="0.45">
      <c r="A7" s="79" t="s">
        <v>193</v>
      </c>
      <c r="B7" s="24"/>
      <c r="C7" s="79" t="s">
        <v>96</v>
      </c>
      <c r="D7" s="24"/>
      <c r="E7" s="79" t="s">
        <v>194</v>
      </c>
      <c r="F7" s="24"/>
      <c r="G7" s="85" t="s">
        <v>195</v>
      </c>
      <c r="H7" s="24"/>
      <c r="I7" s="79" t="s">
        <v>194</v>
      </c>
      <c r="J7" s="25"/>
      <c r="K7" s="85" t="s">
        <v>195</v>
      </c>
      <c r="L7" s="24"/>
    </row>
    <row r="8" spans="1:12" ht="19.5" x14ac:dyDescent="0.5">
      <c r="A8" s="19" t="s">
        <v>102</v>
      </c>
      <c r="B8" s="6"/>
      <c r="C8" s="21" t="s">
        <v>103</v>
      </c>
      <c r="D8" s="6"/>
      <c r="E8" s="20" t="s">
        <v>204</v>
      </c>
      <c r="F8" s="6"/>
      <c r="G8" s="86" t="s">
        <v>204</v>
      </c>
      <c r="H8" s="6"/>
      <c r="I8" s="20">
        <v>2339299</v>
      </c>
      <c r="J8" s="6"/>
      <c r="K8" s="86">
        <f>I8/$I$24</f>
        <v>1.4611502670012935E-5</v>
      </c>
      <c r="L8" s="6"/>
    </row>
    <row r="9" spans="1:12" s="23" customFormat="1" ht="19.5" x14ac:dyDescent="0.5">
      <c r="A9" s="19" t="s">
        <v>109</v>
      </c>
      <c r="B9" s="21"/>
      <c r="C9" s="21" t="s">
        <v>110</v>
      </c>
      <c r="D9" s="21"/>
      <c r="E9" s="20">
        <v>7933272</v>
      </c>
      <c r="F9" s="21"/>
      <c r="G9" s="86">
        <f t="shared" ref="G9:G23" si="0">E9/$E$24</f>
        <v>2.1297593880728933E-4</v>
      </c>
      <c r="H9" s="21"/>
      <c r="I9" s="20">
        <v>41897915</v>
      </c>
      <c r="J9" s="21"/>
      <c r="K9" s="86">
        <f t="shared" ref="K9:K23" si="1">I9/$I$24</f>
        <v>2.6169869558806934E-4</v>
      </c>
      <c r="L9" s="21"/>
    </row>
    <row r="10" spans="1:12" ht="19.5" x14ac:dyDescent="0.5">
      <c r="A10" s="5" t="s">
        <v>112</v>
      </c>
      <c r="B10" s="6"/>
      <c r="C10" s="6" t="s">
        <v>113</v>
      </c>
      <c r="D10" s="6"/>
      <c r="E10" s="51">
        <v>36226</v>
      </c>
      <c r="F10" s="6"/>
      <c r="G10" s="86">
        <f t="shared" si="0"/>
        <v>9.7252008493253014E-7</v>
      </c>
      <c r="H10" s="6"/>
      <c r="I10" s="51">
        <v>176176</v>
      </c>
      <c r="J10" s="6"/>
      <c r="K10" s="86">
        <f t="shared" si="1"/>
        <v>1.100413454796586E-6</v>
      </c>
      <c r="L10" s="6"/>
    </row>
    <row r="11" spans="1:12" ht="19.5" x14ac:dyDescent="0.5">
      <c r="A11" s="5" t="s">
        <v>115</v>
      </c>
      <c r="B11" s="6"/>
      <c r="C11" s="6" t="s">
        <v>116</v>
      </c>
      <c r="D11" s="6"/>
      <c r="E11" s="51">
        <v>46044</v>
      </c>
      <c r="F11" s="6"/>
      <c r="G11" s="86">
        <f t="shared" si="0"/>
        <v>1.2360932697684928E-6</v>
      </c>
      <c r="H11" s="6"/>
      <c r="I11" s="51">
        <v>226270</v>
      </c>
      <c r="J11" s="6"/>
      <c r="K11" s="86">
        <f t="shared" si="1"/>
        <v>1.4133057420807802E-6</v>
      </c>
      <c r="L11" s="6"/>
    </row>
    <row r="12" spans="1:12" ht="19.5" x14ac:dyDescent="0.5">
      <c r="A12" s="5" t="s">
        <v>121</v>
      </c>
      <c r="B12" s="6"/>
      <c r="C12" s="6" t="s">
        <v>122</v>
      </c>
      <c r="D12" s="6"/>
      <c r="E12" s="51">
        <v>45195</v>
      </c>
      <c r="F12" s="6"/>
      <c r="G12" s="86">
        <f t="shared" si="0"/>
        <v>1.2133010886801109E-6</v>
      </c>
      <c r="H12" s="6"/>
      <c r="I12" s="51">
        <v>218005</v>
      </c>
      <c r="J12" s="6"/>
      <c r="K12" s="86">
        <f t="shared" si="1"/>
        <v>1.3616817001914548E-6</v>
      </c>
      <c r="L12" s="6"/>
    </row>
    <row r="13" spans="1:12" ht="19.5" x14ac:dyDescent="0.5">
      <c r="A13" s="5" t="s">
        <v>127</v>
      </c>
      <c r="B13" s="6"/>
      <c r="C13" s="6" t="s">
        <v>128</v>
      </c>
      <c r="D13" s="6"/>
      <c r="E13" s="51">
        <v>19469</v>
      </c>
      <c r="F13" s="6"/>
      <c r="G13" s="86">
        <f t="shared" si="0"/>
        <v>5.2266310201378649E-7</v>
      </c>
      <c r="H13" s="6"/>
      <c r="I13" s="51">
        <v>87130</v>
      </c>
      <c r="J13" s="6"/>
      <c r="K13" s="86">
        <f t="shared" si="1"/>
        <v>5.4422296065540453E-7</v>
      </c>
      <c r="L13" s="6"/>
    </row>
    <row r="14" spans="1:12" ht="19.5" x14ac:dyDescent="0.5">
      <c r="A14" s="5" t="s">
        <v>130</v>
      </c>
      <c r="B14" s="6"/>
      <c r="C14" s="6" t="s">
        <v>131</v>
      </c>
      <c r="D14" s="6"/>
      <c r="E14" s="51">
        <v>47861</v>
      </c>
      <c r="F14" s="6"/>
      <c r="G14" s="86">
        <f t="shared" si="0"/>
        <v>1.2848722957256067E-6</v>
      </c>
      <c r="H14" s="6"/>
      <c r="I14" s="51">
        <v>234923</v>
      </c>
      <c r="J14" s="6"/>
      <c r="K14" s="86">
        <f t="shared" si="1"/>
        <v>1.4673532719620062E-6</v>
      </c>
      <c r="L14" s="6"/>
    </row>
    <row r="15" spans="1:12" ht="19.5" x14ac:dyDescent="0.5">
      <c r="A15" s="5" t="s">
        <v>162</v>
      </c>
      <c r="B15" s="6"/>
      <c r="C15" s="6" t="s">
        <v>196</v>
      </c>
      <c r="D15" s="6"/>
      <c r="E15" s="51" t="s">
        <v>204</v>
      </c>
      <c r="F15" s="6"/>
      <c r="G15" s="86" t="s">
        <v>204</v>
      </c>
      <c r="H15" s="6"/>
      <c r="I15" s="51">
        <v>3613150761</v>
      </c>
      <c r="J15" s="6"/>
      <c r="K15" s="86">
        <f t="shared" si="1"/>
        <v>2.2568112067551334E-2</v>
      </c>
      <c r="L15" s="6"/>
    </row>
    <row r="16" spans="1:12" ht="19.5" x14ac:dyDescent="0.5">
      <c r="A16" s="5" t="s">
        <v>118</v>
      </c>
      <c r="B16" s="6"/>
      <c r="C16" s="6" t="s">
        <v>197</v>
      </c>
      <c r="D16" s="6"/>
      <c r="E16" s="51" t="s">
        <v>204</v>
      </c>
      <c r="F16" s="6"/>
      <c r="G16" s="51" t="s">
        <v>204</v>
      </c>
      <c r="H16" s="6"/>
      <c r="I16" s="51">
        <v>10034712072</v>
      </c>
      <c r="J16" s="6"/>
      <c r="K16" s="86">
        <f t="shared" si="1"/>
        <v>6.2677845898638451E-2</v>
      </c>
      <c r="L16" s="6"/>
    </row>
    <row r="17" spans="1:12" ht="19.5" x14ac:dyDescent="0.5">
      <c r="A17" s="5" t="s">
        <v>127</v>
      </c>
      <c r="B17" s="6"/>
      <c r="C17" s="6" t="s">
        <v>133</v>
      </c>
      <c r="D17" s="6"/>
      <c r="E17" s="51">
        <v>4484383554</v>
      </c>
      <c r="F17" s="6"/>
      <c r="G17" s="86">
        <f t="shared" si="0"/>
        <v>0.12038737577447473</v>
      </c>
      <c r="H17" s="6"/>
      <c r="I17" s="51">
        <v>22540118497</v>
      </c>
      <c r="J17" s="6"/>
      <c r="K17" s="86">
        <f t="shared" si="1"/>
        <v>0.14078790338529767</v>
      </c>
      <c r="L17" s="6"/>
    </row>
    <row r="18" spans="1:12" ht="19.5" x14ac:dyDescent="0.5">
      <c r="A18" s="5" t="s">
        <v>118</v>
      </c>
      <c r="B18" s="6"/>
      <c r="C18" s="6" t="s">
        <v>136</v>
      </c>
      <c r="D18" s="6"/>
      <c r="E18" s="51">
        <v>12855232861</v>
      </c>
      <c r="F18" s="6"/>
      <c r="G18" s="86">
        <f t="shared" si="0"/>
        <v>0.34511047738660555</v>
      </c>
      <c r="H18" s="6"/>
      <c r="I18" s="51">
        <v>65889095813</v>
      </c>
      <c r="J18" s="6"/>
      <c r="K18" s="86">
        <f t="shared" si="1"/>
        <v>0.41155008376286556</v>
      </c>
      <c r="L18" s="6"/>
    </row>
    <row r="19" spans="1:12" ht="19.5" x14ac:dyDescent="0.5">
      <c r="A19" s="5" t="s">
        <v>127</v>
      </c>
      <c r="B19" s="6"/>
      <c r="C19" s="6" t="s">
        <v>138</v>
      </c>
      <c r="D19" s="6"/>
      <c r="E19" s="51">
        <v>5605479427</v>
      </c>
      <c r="F19" s="6"/>
      <c r="G19" s="86">
        <f t="shared" si="0"/>
        <v>0.15048421930198175</v>
      </c>
      <c r="H19" s="6"/>
      <c r="I19" s="51">
        <v>27665753301</v>
      </c>
      <c r="J19" s="6"/>
      <c r="K19" s="86">
        <f t="shared" si="1"/>
        <v>0.17280314668004418</v>
      </c>
      <c r="L19" s="6"/>
    </row>
    <row r="20" spans="1:12" ht="19.5" x14ac:dyDescent="0.5">
      <c r="A20" s="5" t="s">
        <v>139</v>
      </c>
      <c r="B20" s="6"/>
      <c r="C20" s="6" t="s">
        <v>140</v>
      </c>
      <c r="D20" s="6"/>
      <c r="E20" s="51">
        <v>8867</v>
      </c>
      <c r="F20" s="6"/>
      <c r="G20" s="86">
        <f t="shared" si="0"/>
        <v>2.3804272050728054E-7</v>
      </c>
      <c r="H20" s="6"/>
      <c r="I20" s="51">
        <v>32710</v>
      </c>
      <c r="J20" s="6"/>
      <c r="K20" s="86">
        <f t="shared" si="1"/>
        <v>2.0431003148213336E-7</v>
      </c>
      <c r="L20" s="6"/>
    </row>
    <row r="21" spans="1:12" ht="19.5" x14ac:dyDescent="0.5">
      <c r="A21" s="5" t="s">
        <v>142</v>
      </c>
      <c r="B21" s="6"/>
      <c r="C21" s="6" t="s">
        <v>143</v>
      </c>
      <c r="D21" s="6"/>
      <c r="E21" s="51">
        <v>8296109578</v>
      </c>
      <c r="F21" s="6"/>
      <c r="G21" s="86">
        <f t="shared" si="0"/>
        <v>0.22271664526600057</v>
      </c>
      <c r="H21" s="6"/>
      <c r="I21" s="51">
        <v>20071232850</v>
      </c>
      <c r="J21" s="6"/>
      <c r="K21" s="86">
        <f t="shared" si="1"/>
        <v>0.1253669891613797</v>
      </c>
      <c r="L21" s="6"/>
    </row>
    <row r="22" spans="1:12" ht="19.5" x14ac:dyDescent="0.5">
      <c r="A22" s="5" t="s">
        <v>142</v>
      </c>
      <c r="B22" s="6"/>
      <c r="C22" s="6" t="s">
        <v>145</v>
      </c>
      <c r="D22" s="6"/>
      <c r="E22" s="51">
        <v>3755671204</v>
      </c>
      <c r="F22" s="6"/>
      <c r="G22" s="86">
        <f t="shared" si="0"/>
        <v>0.10082442660776067</v>
      </c>
      <c r="H22" s="6"/>
      <c r="I22" s="51">
        <v>7995945144</v>
      </c>
      <c r="J22" s="6"/>
      <c r="K22" s="86">
        <f t="shared" si="1"/>
        <v>4.9943497526751805E-2</v>
      </c>
      <c r="L22" s="6"/>
    </row>
    <row r="23" spans="1:12" ht="19.5" x14ac:dyDescent="0.5">
      <c r="A23" s="5" t="s">
        <v>147</v>
      </c>
      <c r="B23" s="6"/>
      <c r="C23" s="6" t="s">
        <v>148</v>
      </c>
      <c r="D23" s="6"/>
      <c r="E23" s="51">
        <v>2244602734</v>
      </c>
      <c r="F23" s="6"/>
      <c r="G23" s="86">
        <f t="shared" si="0"/>
        <v>6.0258412231807799E-2</v>
      </c>
      <c r="H23" s="6"/>
      <c r="I23" s="51">
        <v>2244602734</v>
      </c>
      <c r="J23" s="6"/>
      <c r="K23" s="86">
        <f t="shared" si="1"/>
        <v>1.4020020032052053E-2</v>
      </c>
      <c r="L23" s="6"/>
    </row>
    <row r="24" spans="1:12" ht="20.25" thickBot="1" x14ac:dyDescent="0.55000000000000004">
      <c r="A24" s="50"/>
      <c r="B24" s="6"/>
      <c r="C24" s="6"/>
      <c r="D24" s="6"/>
      <c r="E24" s="55">
        <f>SUM(E9:E23)</f>
        <v>37249616292</v>
      </c>
      <c r="F24" s="55"/>
      <c r="G24" s="87">
        <f>SUM(G8:H23)</f>
        <v>1</v>
      </c>
      <c r="H24" s="55"/>
      <c r="I24" s="55">
        <f>SUM(I8:I23)</f>
        <v>160099823600</v>
      </c>
      <c r="J24" s="55"/>
      <c r="K24" s="87">
        <f>SUM(K8:K23)</f>
        <v>0.99999999999999989</v>
      </c>
      <c r="L24" s="55"/>
    </row>
    <row r="25" spans="1:12" ht="19.5" thickTop="1" x14ac:dyDescent="0.45">
      <c r="G25" s="88"/>
    </row>
    <row r="26" spans="1:12" x14ac:dyDescent="0.45">
      <c r="G26" s="88"/>
    </row>
  </sheetData>
  <sheetProtection algorithmName="SHA-512" hashValue="RJA0VuHQjfDr4ogv4JqhSSvaC3DozzKNnJMeXfiGycTjYDObKAvpB1ZCVDnhs+Sx4TVWEq206AxeI7TCUu8AMQ==" saltValue="BO8hjpceE5sl5riYSazQNA==" spinCount="100000" sheet="1" objects="1" scenarios="1" selectLockedCells="1" autoFilter="0" selectUnlockedCells="1"/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  <pageSetup paperSize="9" scale="7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E12"/>
  <sheetViews>
    <sheetView rightToLeft="1" view="pageBreakPreview" zoomScale="60" zoomScaleNormal="100" workbookViewId="0">
      <selection activeCell="C8" sqref="C8"/>
    </sheetView>
  </sheetViews>
  <sheetFormatPr defaultRowHeight="18.75" x14ac:dyDescent="0.45"/>
  <cols>
    <col min="1" max="1" width="32.7109375" style="14" customWidth="1"/>
    <col min="2" max="2" width="1" style="1" customWidth="1"/>
    <col min="3" max="3" width="12.5703125" style="1" customWidth="1"/>
    <col min="4" max="4" width="0.7109375" style="1" customWidth="1"/>
    <col min="5" max="5" width="16.5703125" style="1" customWidth="1"/>
    <col min="6" max="6" width="0.85546875" style="1" customWidth="1"/>
    <col min="7" max="16384" width="9.140625" style="1"/>
  </cols>
  <sheetData>
    <row r="2" spans="1:5" ht="21" x14ac:dyDescent="0.45">
      <c r="A2" s="93" t="s">
        <v>0</v>
      </c>
      <c r="B2" s="93" t="s">
        <v>0</v>
      </c>
      <c r="C2" s="93" t="s">
        <v>0</v>
      </c>
      <c r="D2" s="93" t="s">
        <v>0</v>
      </c>
      <c r="E2" s="93"/>
    </row>
    <row r="3" spans="1:5" ht="21" x14ac:dyDescent="0.45">
      <c r="A3" s="93" t="s">
        <v>150</v>
      </c>
      <c r="B3" s="93" t="s">
        <v>150</v>
      </c>
      <c r="C3" s="93" t="s">
        <v>150</v>
      </c>
      <c r="D3" s="93" t="s">
        <v>150</v>
      </c>
      <c r="E3" s="93"/>
    </row>
    <row r="4" spans="1:5" ht="21" x14ac:dyDescent="0.45">
      <c r="A4" s="93" t="s">
        <v>2</v>
      </c>
      <c r="B4" s="93" t="s">
        <v>2</v>
      </c>
      <c r="C4" s="93" t="s">
        <v>2</v>
      </c>
      <c r="D4" s="93" t="s">
        <v>2</v>
      </c>
      <c r="E4" s="93"/>
    </row>
    <row r="6" spans="1:5" ht="19.5" x14ac:dyDescent="0.45">
      <c r="A6" s="94" t="s">
        <v>198</v>
      </c>
      <c r="B6" s="6"/>
      <c r="C6" s="78" t="s">
        <v>152</v>
      </c>
      <c r="D6" s="17"/>
      <c r="E6" s="78" t="s">
        <v>6</v>
      </c>
    </row>
    <row r="7" spans="1:5" ht="19.5" x14ac:dyDescent="0.45">
      <c r="A7" s="94" t="s">
        <v>198</v>
      </c>
      <c r="B7" s="6"/>
      <c r="C7" s="77" t="s">
        <v>99</v>
      </c>
      <c r="D7" s="6"/>
      <c r="E7" s="77" t="s">
        <v>99</v>
      </c>
    </row>
    <row r="8" spans="1:5" ht="19.5" x14ac:dyDescent="0.5">
      <c r="A8" s="19" t="s">
        <v>198</v>
      </c>
      <c r="B8" s="6"/>
      <c r="C8" s="20">
        <v>438200</v>
      </c>
      <c r="D8" s="6"/>
      <c r="E8" s="20">
        <v>90057287</v>
      </c>
    </row>
    <row r="9" spans="1:5" s="23" customFormat="1" ht="19.5" x14ac:dyDescent="0.5">
      <c r="A9" s="19" t="s">
        <v>199</v>
      </c>
      <c r="B9" s="21"/>
      <c r="C9" s="20" t="s">
        <v>204</v>
      </c>
      <c r="D9" s="21"/>
      <c r="E9" s="20">
        <v>68714073</v>
      </c>
    </row>
    <row r="10" spans="1:5" ht="19.5" x14ac:dyDescent="0.5">
      <c r="A10" s="5" t="s">
        <v>200</v>
      </c>
      <c r="B10" s="6"/>
      <c r="C10" s="51" t="s">
        <v>204</v>
      </c>
      <c r="D10" s="6"/>
      <c r="E10" s="7">
        <v>-12626508</v>
      </c>
    </row>
    <row r="11" spans="1:5" ht="20.25" thickBot="1" x14ac:dyDescent="0.55000000000000004">
      <c r="A11" s="5" t="s">
        <v>159</v>
      </c>
      <c r="B11" s="6"/>
      <c r="C11" s="55">
        <v>438200</v>
      </c>
      <c r="D11" s="2"/>
      <c r="E11" s="55">
        <v>146144852</v>
      </c>
    </row>
    <row r="12" spans="1:5" ht="19.5" thickTop="1" x14ac:dyDescent="0.45"/>
  </sheetData>
  <sheetProtection algorithmName="SHA-512" hashValue="UQHrVEC4fqrdoT7w9zO463o3vUkyofuwyiZw7FWqWNZgeo6ycvp9x9Z/XLMbOqbGISyW34uMocHALIQ/kYvbNQ==" saltValue="siuUrBrpMvopsNAtSfHdlA==" spinCount="100000" sheet="1" objects="1" scenarios="1" selectLockedCells="1" autoFilter="0" selectUnlockedCells="1"/>
  <mergeCells count="4">
    <mergeCell ref="A6:A7"/>
    <mergeCell ref="A2:E2"/>
    <mergeCell ref="A3:E3"/>
    <mergeCell ref="A4:E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J11"/>
  <sheetViews>
    <sheetView rightToLeft="1" tabSelected="1" view="pageBreakPreview" zoomScale="60" zoomScaleNormal="100" workbookViewId="0">
      <selection activeCell="C7" sqref="C7:C9"/>
    </sheetView>
  </sheetViews>
  <sheetFormatPr defaultRowHeight="18.75" x14ac:dyDescent="0.45"/>
  <cols>
    <col min="1" max="1" width="22.42578125" style="14" customWidth="1"/>
    <col min="2" max="2" width="1" style="1" customWidth="1"/>
    <col min="3" max="3" width="16.7109375" style="1" customWidth="1"/>
    <col min="4" max="4" width="0.85546875" style="1" customWidth="1"/>
    <col min="5" max="5" width="10.42578125" style="1" customWidth="1"/>
    <col min="6" max="6" width="0.28515625" style="1" customWidth="1"/>
    <col min="7" max="7" width="10.7109375" style="1" customWidth="1"/>
    <col min="8" max="8" width="0.7109375" style="1" customWidth="1"/>
    <col min="9" max="16384" width="9.140625" style="1"/>
  </cols>
  <sheetData>
    <row r="2" spans="1:10" ht="21" x14ac:dyDescent="0.45">
      <c r="A2" s="93" t="s">
        <v>0</v>
      </c>
      <c r="B2" s="93" t="s">
        <v>0</v>
      </c>
      <c r="C2" s="93" t="s">
        <v>0</v>
      </c>
      <c r="D2" s="93" t="s">
        <v>0</v>
      </c>
      <c r="E2" s="93" t="s">
        <v>0</v>
      </c>
      <c r="F2" s="93"/>
      <c r="G2" s="93"/>
    </row>
    <row r="3" spans="1:10" ht="21" x14ac:dyDescent="0.45">
      <c r="A3" s="93" t="s">
        <v>150</v>
      </c>
      <c r="B3" s="93" t="s">
        <v>150</v>
      </c>
      <c r="C3" s="93" t="s">
        <v>150</v>
      </c>
      <c r="D3" s="93" t="s">
        <v>150</v>
      </c>
      <c r="E3" s="93" t="s">
        <v>150</v>
      </c>
      <c r="F3" s="93"/>
      <c r="G3" s="93"/>
    </row>
    <row r="4" spans="1:10" ht="21" x14ac:dyDescent="0.45">
      <c r="A4" s="93" t="s">
        <v>2</v>
      </c>
      <c r="B4" s="93" t="s">
        <v>2</v>
      </c>
      <c r="C4" s="93" t="s">
        <v>2</v>
      </c>
      <c r="D4" s="93" t="s">
        <v>2</v>
      </c>
      <c r="E4" s="93" t="s">
        <v>2</v>
      </c>
      <c r="F4" s="93"/>
      <c r="G4" s="93"/>
    </row>
    <row r="5" spans="1:10" x14ac:dyDescent="0.45">
      <c r="A5" s="50"/>
      <c r="B5" s="6"/>
      <c r="C5" s="6"/>
      <c r="D5" s="6"/>
      <c r="E5" s="6"/>
      <c r="F5" s="6"/>
      <c r="G5" s="6"/>
    </row>
    <row r="6" spans="1:10" s="26" customFormat="1" ht="58.5" x14ac:dyDescent="0.45">
      <c r="A6" s="79" t="s">
        <v>154</v>
      </c>
      <c r="B6" s="24"/>
      <c r="C6" s="79" t="s">
        <v>99</v>
      </c>
      <c r="D6" s="89"/>
      <c r="E6" s="79" t="s">
        <v>189</v>
      </c>
      <c r="F6" s="89"/>
      <c r="G6" s="79" t="s">
        <v>13</v>
      </c>
    </row>
    <row r="7" spans="1:10" ht="19.5" x14ac:dyDescent="0.5">
      <c r="A7" s="19" t="s">
        <v>201</v>
      </c>
      <c r="B7" s="6"/>
      <c r="C7" s="7">
        <v>-10686553482</v>
      </c>
      <c r="D7" s="6"/>
      <c r="E7" s="48">
        <v>-1.6326530612244896E-3</v>
      </c>
      <c r="F7" s="6"/>
      <c r="G7" s="9">
        <v>-1.5E-3</v>
      </c>
    </row>
    <row r="8" spans="1:10" ht="19.5" x14ac:dyDescent="0.5">
      <c r="A8" s="19" t="s">
        <v>202</v>
      </c>
      <c r="B8" s="6"/>
      <c r="C8" s="20">
        <v>103152062870</v>
      </c>
      <c r="D8" s="6"/>
      <c r="E8" s="48">
        <v>8.4375000000000006E-3</v>
      </c>
      <c r="F8" s="6"/>
      <c r="G8" s="9">
        <v>2.0833333333333332E-4</v>
      </c>
    </row>
    <row r="9" spans="1:10" s="23" customFormat="1" ht="19.5" x14ac:dyDescent="0.5">
      <c r="A9" s="19" t="s">
        <v>203</v>
      </c>
      <c r="B9" s="21"/>
      <c r="C9" s="20">
        <v>37249616292</v>
      </c>
      <c r="D9" s="21"/>
      <c r="E9" s="48">
        <v>4.8333333333333336E-3</v>
      </c>
      <c r="F9" s="21"/>
      <c r="G9" s="48" t="s">
        <v>207</v>
      </c>
      <c r="I9" s="1"/>
      <c r="J9" s="90"/>
    </row>
    <row r="10" spans="1:10" ht="20.25" thickBot="1" x14ac:dyDescent="0.55000000000000004">
      <c r="A10" s="50"/>
      <c r="B10" s="6"/>
      <c r="C10" s="55">
        <f>SUM(C7:C9)</f>
        <v>129715125680</v>
      </c>
      <c r="D10" s="55"/>
      <c r="E10" s="30">
        <v>1.16006153846153E-2</v>
      </c>
      <c r="F10" s="55"/>
      <c r="G10" s="30">
        <v>-1.2999999999999999E-3</v>
      </c>
    </row>
    <row r="11" spans="1:10" ht="19.5" thickTop="1" x14ac:dyDescent="0.45">
      <c r="E11" s="91"/>
    </row>
  </sheetData>
  <sheetProtection algorithmName="SHA-512" hashValue="gLc4XNT8Ii4AHo4nr39U5weqtle0bhD5zmKiMRF4mr/Lu3QEqD00x86VXbXDFsR7XUdSiayVgcPIt4oBKNxYsA==" saltValue="SbBkaDocI/lQR+rYa8aZuw==" spinCount="100000" sheet="1" objects="1" scenarios="1" selectLockedCells="1" autoFilter="0" selectUnlockedCells="1"/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Q9"/>
  <sheetViews>
    <sheetView rightToLeft="1" view="pageBreakPreview" zoomScale="60" zoomScaleNormal="100" workbookViewId="0">
      <selection activeCell="G15" sqref="G15"/>
    </sheetView>
  </sheetViews>
  <sheetFormatPr defaultRowHeight="18.75" x14ac:dyDescent="0.45"/>
  <cols>
    <col min="1" max="1" width="26.42578125" style="14" customWidth="1"/>
    <col min="2" max="2" width="1" style="1" customWidth="1"/>
    <col min="3" max="3" width="14.85546875" style="1" customWidth="1"/>
    <col min="4" max="4" width="0.85546875" style="1" customWidth="1"/>
    <col min="5" max="5" width="10.85546875" style="1" bestFit="1" customWidth="1"/>
    <col min="6" max="6" width="0.85546875" style="1" customWidth="1"/>
    <col min="7" max="7" width="12" style="1" bestFit="1" customWidth="1"/>
    <col min="8" max="8" width="1" style="1" customWidth="1"/>
    <col min="9" max="9" width="8.7109375" style="1" bestFit="1" customWidth="1"/>
    <col min="10" max="10" width="0.5703125" style="1" customWidth="1"/>
    <col min="11" max="11" width="14.5703125" style="1" customWidth="1"/>
    <col min="12" max="12" width="0.85546875" style="1" customWidth="1"/>
    <col min="13" max="13" width="11.5703125" style="1" customWidth="1"/>
    <col min="14" max="14" width="0.85546875" style="1" customWidth="1"/>
    <col min="15" max="15" width="12" style="1" bestFit="1" customWidth="1"/>
    <col min="16" max="16" width="1" style="1" customWidth="1"/>
    <col min="17" max="17" width="8.7109375" style="1" bestFit="1" customWidth="1"/>
    <col min="18" max="16384" width="9.140625" style="1"/>
  </cols>
  <sheetData>
    <row r="2" spans="1:17" ht="21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7" ht="21" x14ac:dyDescent="0.4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ht="21" x14ac:dyDescent="0.45">
      <c r="A4" s="93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6" spans="1:17" ht="19.5" x14ac:dyDescent="0.45">
      <c r="A6" s="94" t="s">
        <v>3</v>
      </c>
      <c r="B6" s="6"/>
      <c r="C6" s="92" t="s">
        <v>4</v>
      </c>
      <c r="D6" s="92" t="s">
        <v>4</v>
      </c>
      <c r="E6" s="92" t="s">
        <v>4</v>
      </c>
      <c r="F6" s="92" t="s">
        <v>4</v>
      </c>
      <c r="G6" s="92" t="s">
        <v>4</v>
      </c>
      <c r="H6" s="97" t="s">
        <v>4</v>
      </c>
      <c r="I6" s="92" t="s">
        <v>4</v>
      </c>
      <c r="J6" s="17"/>
      <c r="K6" s="92" t="s">
        <v>6</v>
      </c>
      <c r="L6" s="92" t="s">
        <v>6</v>
      </c>
      <c r="M6" s="92" t="s">
        <v>6</v>
      </c>
      <c r="N6" s="92" t="s">
        <v>6</v>
      </c>
      <c r="O6" s="92" t="s">
        <v>6</v>
      </c>
      <c r="P6" s="97" t="s">
        <v>6</v>
      </c>
      <c r="Q6" s="92" t="s">
        <v>6</v>
      </c>
    </row>
    <row r="7" spans="1:17" ht="19.5" x14ac:dyDescent="0.45">
      <c r="A7" s="94" t="s">
        <v>3</v>
      </c>
      <c r="B7" s="6"/>
      <c r="C7" s="18" t="s">
        <v>49</v>
      </c>
      <c r="D7" s="6"/>
      <c r="E7" s="18" t="s">
        <v>50</v>
      </c>
      <c r="F7" s="6"/>
      <c r="G7" s="18" t="s">
        <v>51</v>
      </c>
      <c r="H7" s="6"/>
      <c r="I7" s="3" t="s">
        <v>52</v>
      </c>
      <c r="J7" s="17"/>
      <c r="K7" s="3" t="s">
        <v>49</v>
      </c>
      <c r="L7" s="6"/>
      <c r="M7" s="3" t="s">
        <v>50</v>
      </c>
      <c r="N7" s="17"/>
      <c r="O7" s="3" t="s">
        <v>51</v>
      </c>
      <c r="P7" s="6"/>
      <c r="Q7" s="18" t="s">
        <v>52</v>
      </c>
    </row>
    <row r="8" spans="1:17" ht="25.5" customHeight="1" x14ac:dyDescent="0.5">
      <c r="A8" s="19" t="s">
        <v>53</v>
      </c>
      <c r="B8" s="6"/>
      <c r="C8" s="20">
        <v>22779282</v>
      </c>
      <c r="D8" s="6"/>
      <c r="E8" s="20">
        <v>8281</v>
      </c>
      <c r="F8" s="6"/>
      <c r="G8" s="21" t="s">
        <v>54</v>
      </c>
      <c r="H8" s="6"/>
      <c r="I8" s="20" t="s">
        <v>204</v>
      </c>
      <c r="J8" s="6"/>
      <c r="K8" s="20">
        <v>22779282</v>
      </c>
      <c r="L8" s="6"/>
      <c r="M8" s="20">
        <v>8202</v>
      </c>
      <c r="N8" s="6"/>
      <c r="O8" s="21" t="s">
        <v>54</v>
      </c>
      <c r="P8" s="6"/>
      <c r="Q8" s="20" t="s">
        <v>204</v>
      </c>
    </row>
    <row r="9" spans="1:17" ht="24.75" customHeight="1" x14ac:dyDescent="0.5">
      <c r="A9" s="19" t="s">
        <v>55</v>
      </c>
      <c r="B9" s="21"/>
      <c r="C9" s="20">
        <v>1394767</v>
      </c>
      <c r="D9" s="21"/>
      <c r="E9" s="20">
        <v>3996</v>
      </c>
      <c r="F9" s="21"/>
      <c r="G9" s="21" t="s">
        <v>56</v>
      </c>
      <c r="H9" s="21"/>
      <c r="I9" s="20" t="s">
        <v>204</v>
      </c>
      <c r="J9" s="21"/>
      <c r="K9" s="20">
        <v>1394767</v>
      </c>
      <c r="L9" s="21"/>
      <c r="M9" s="20">
        <v>3496</v>
      </c>
      <c r="N9" s="21"/>
      <c r="O9" s="21" t="s">
        <v>56</v>
      </c>
      <c r="P9" s="21"/>
      <c r="Q9" s="20" t="s">
        <v>204</v>
      </c>
    </row>
  </sheetData>
  <sheetProtection algorithmName="SHA-512" hashValue="Mvn4Priz3/tH19VCr/YA5ar+llo/Nqv3k7acRRW8Y2fCwLlHlGEYvciV9amnn5FhIjCo0nCkaMv4PzSF7B+KRQ==" saltValue="ejlCKKM8xieNtefd4Y6+5Q==" spinCount="100000" sheet="1" objects="1" scenarios="1" selectLockedCells="1" autoFilter="0" selectUnlockedCells="1"/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BK17"/>
  <sheetViews>
    <sheetView rightToLeft="1" view="pageBreakPreview" topLeftCell="H1" zoomScale="60" zoomScaleNormal="100" workbookViewId="0">
      <selection activeCell="AK9" sqref="AK9:AK15"/>
    </sheetView>
  </sheetViews>
  <sheetFormatPr defaultRowHeight="18.75" x14ac:dyDescent="0.45"/>
  <cols>
    <col min="1" max="1" width="25.140625" style="14" customWidth="1"/>
    <col min="2" max="2" width="1" style="1" customWidth="1"/>
    <col min="3" max="3" width="10.7109375" style="1" customWidth="1"/>
    <col min="4" max="4" width="1" style="1" customWidth="1"/>
    <col min="5" max="5" width="10.42578125" style="1" customWidth="1"/>
    <col min="6" max="6" width="1" style="1" customWidth="1"/>
    <col min="7" max="7" width="11" style="1" bestFit="1" customWidth="1"/>
    <col min="8" max="8" width="1" style="1" customWidth="1"/>
    <col min="9" max="9" width="11.5703125" style="1" customWidth="1"/>
    <col min="10" max="10" width="1" style="1" customWidth="1"/>
    <col min="11" max="11" width="8.140625" style="1" customWidth="1"/>
    <col min="12" max="12" width="1" style="1" customWidth="1"/>
    <col min="13" max="13" width="8.7109375" style="1" customWidth="1"/>
    <col min="14" max="14" width="1" style="1" customWidth="1"/>
    <col min="15" max="15" width="11.7109375" style="1" customWidth="1"/>
    <col min="16" max="16" width="1" style="1" customWidth="1"/>
    <col min="17" max="17" width="20" style="1" customWidth="1"/>
    <col min="18" max="18" width="1" style="1" customWidth="1"/>
    <col min="19" max="19" width="18" style="1" customWidth="1"/>
    <col min="20" max="20" width="1" style="1" customWidth="1"/>
    <col min="21" max="21" width="8" style="1" customWidth="1"/>
    <col min="22" max="22" width="1" style="1" customWidth="1"/>
    <col min="23" max="23" width="16.42578125" style="1" bestFit="1" customWidth="1"/>
    <col min="24" max="24" width="1" style="1" customWidth="1"/>
    <col min="25" max="25" width="9.7109375" style="1" customWidth="1"/>
    <col min="26" max="26" width="1" style="1" customWidth="1"/>
    <col min="27" max="27" width="11.42578125" style="1" customWidth="1"/>
    <col min="28" max="28" width="1" style="1" customWidth="1"/>
    <col min="29" max="29" width="11.5703125" style="1" customWidth="1"/>
    <col min="30" max="30" width="0.5703125" style="1" customWidth="1"/>
    <col min="31" max="31" width="16" style="1" customWidth="1"/>
    <col min="32" max="32" width="0.5703125" style="1" customWidth="1"/>
    <col min="33" max="33" width="19.85546875" style="1" customWidth="1"/>
    <col min="34" max="34" width="1" style="1" customWidth="1"/>
    <col min="35" max="35" width="19.140625" style="1" customWidth="1"/>
    <col min="36" max="36" width="1" style="1" customWidth="1"/>
    <col min="37" max="37" width="14.42578125" style="1" customWidth="1"/>
    <col min="38" max="38" width="1" style="1" customWidth="1"/>
    <col min="39" max="39" width="9.140625" style="1" customWidth="1"/>
    <col min="40" max="16384" width="9.140625" style="1"/>
  </cols>
  <sheetData>
    <row r="2" spans="1:63" ht="21" x14ac:dyDescent="0.45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</row>
    <row r="3" spans="1:63" ht="21" x14ac:dyDescent="0.4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</row>
    <row r="4" spans="1:63" ht="21" x14ac:dyDescent="0.45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</row>
    <row r="5" spans="1:63" x14ac:dyDescent="0.45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</row>
    <row r="6" spans="1:63" ht="19.5" x14ac:dyDescent="0.45">
      <c r="A6" s="94" t="s">
        <v>57</v>
      </c>
      <c r="B6" s="97" t="s">
        <v>57</v>
      </c>
      <c r="C6" s="92" t="s">
        <v>57</v>
      </c>
      <c r="D6" s="92" t="s">
        <v>57</v>
      </c>
      <c r="E6" s="92" t="s">
        <v>57</v>
      </c>
      <c r="F6" s="92" t="s">
        <v>57</v>
      </c>
      <c r="G6" s="92" t="s">
        <v>57</v>
      </c>
      <c r="H6" s="97" t="s">
        <v>57</v>
      </c>
      <c r="I6" s="92" t="s">
        <v>57</v>
      </c>
      <c r="J6" s="92" t="s">
        <v>57</v>
      </c>
      <c r="K6" s="92" t="s">
        <v>57</v>
      </c>
      <c r="L6" s="92" t="s">
        <v>57</v>
      </c>
      <c r="M6" s="92" t="s">
        <v>57</v>
      </c>
      <c r="N6" s="17"/>
      <c r="O6" s="92" t="s">
        <v>4</v>
      </c>
      <c r="P6" s="97" t="s">
        <v>4</v>
      </c>
      <c r="Q6" s="92" t="s">
        <v>4</v>
      </c>
      <c r="R6" s="92" t="s">
        <v>4</v>
      </c>
      <c r="S6" s="92" t="s">
        <v>4</v>
      </c>
      <c r="T6" s="17"/>
      <c r="U6" s="92" t="s">
        <v>5</v>
      </c>
      <c r="V6" s="92" t="s">
        <v>5</v>
      </c>
      <c r="W6" s="92" t="s">
        <v>5</v>
      </c>
      <c r="X6" s="92" t="s">
        <v>5</v>
      </c>
      <c r="Y6" s="92" t="s">
        <v>5</v>
      </c>
      <c r="Z6" s="92" t="s">
        <v>5</v>
      </c>
      <c r="AA6" s="92" t="s">
        <v>5</v>
      </c>
      <c r="AB6" s="6"/>
      <c r="AC6" s="92" t="s">
        <v>6</v>
      </c>
      <c r="AD6" s="92" t="s">
        <v>6</v>
      </c>
      <c r="AE6" s="92" t="s">
        <v>6</v>
      </c>
      <c r="AF6" s="92" t="s">
        <v>6</v>
      </c>
      <c r="AG6" s="92" t="s">
        <v>6</v>
      </c>
      <c r="AH6" s="92" t="s">
        <v>6</v>
      </c>
      <c r="AI6" s="92" t="s">
        <v>6</v>
      </c>
      <c r="AJ6" s="92" t="s">
        <v>6</v>
      </c>
      <c r="AK6" s="92" t="s">
        <v>6</v>
      </c>
    </row>
    <row r="7" spans="1:63" s="26" customFormat="1" x14ac:dyDescent="0.45">
      <c r="A7" s="95" t="s">
        <v>58</v>
      </c>
      <c r="B7" s="24"/>
      <c r="C7" s="95" t="s">
        <v>59</v>
      </c>
      <c r="D7" s="24"/>
      <c r="E7" s="95" t="s">
        <v>60</v>
      </c>
      <c r="F7" s="24"/>
      <c r="G7" s="95" t="s">
        <v>61</v>
      </c>
      <c r="H7" s="24"/>
      <c r="I7" s="96" t="s">
        <v>62</v>
      </c>
      <c r="J7" s="25"/>
      <c r="K7" s="96" t="s">
        <v>63</v>
      </c>
      <c r="L7" s="24"/>
      <c r="M7" s="96" t="s">
        <v>52</v>
      </c>
      <c r="N7" s="25"/>
      <c r="O7" s="96" t="s">
        <v>7</v>
      </c>
      <c r="P7" s="24"/>
      <c r="Q7" s="95" t="s">
        <v>8</v>
      </c>
      <c r="R7" s="24"/>
      <c r="S7" s="95" t="s">
        <v>9</v>
      </c>
      <c r="T7" s="24"/>
      <c r="U7" s="96" t="s">
        <v>10</v>
      </c>
      <c r="V7" s="96" t="s">
        <v>10</v>
      </c>
      <c r="W7" s="96" t="s">
        <v>10</v>
      </c>
      <c r="X7" s="24"/>
      <c r="Y7" s="96" t="s">
        <v>11</v>
      </c>
      <c r="Z7" s="96" t="s">
        <v>11</v>
      </c>
      <c r="AA7" s="96" t="s">
        <v>11</v>
      </c>
      <c r="AB7" s="24"/>
      <c r="AC7" s="95" t="s">
        <v>7</v>
      </c>
      <c r="AD7" s="24"/>
      <c r="AE7" s="95" t="s">
        <v>64</v>
      </c>
      <c r="AF7" s="24"/>
      <c r="AG7" s="95" t="s">
        <v>8</v>
      </c>
      <c r="AH7" s="24"/>
      <c r="AI7" s="95" t="s">
        <v>9</v>
      </c>
      <c r="AJ7" s="24"/>
      <c r="AK7" s="95" t="s">
        <v>13</v>
      </c>
    </row>
    <row r="8" spans="1:63" s="26" customFormat="1" ht="19.5" x14ac:dyDescent="0.45">
      <c r="A8" s="96" t="s">
        <v>58</v>
      </c>
      <c r="B8" s="24"/>
      <c r="C8" s="96" t="s">
        <v>59</v>
      </c>
      <c r="D8" s="24"/>
      <c r="E8" s="96" t="s">
        <v>60</v>
      </c>
      <c r="F8" s="24"/>
      <c r="G8" s="96" t="s">
        <v>61</v>
      </c>
      <c r="H8" s="24"/>
      <c r="I8" s="96" t="s">
        <v>62</v>
      </c>
      <c r="J8" s="24"/>
      <c r="K8" s="96" t="s">
        <v>63</v>
      </c>
      <c r="L8" s="24"/>
      <c r="M8" s="96" t="s">
        <v>52</v>
      </c>
      <c r="N8" s="24"/>
      <c r="O8" s="96" t="s">
        <v>7</v>
      </c>
      <c r="P8" s="24"/>
      <c r="Q8" s="96" t="s">
        <v>8</v>
      </c>
      <c r="R8" s="24"/>
      <c r="S8" s="96" t="s">
        <v>9</v>
      </c>
      <c r="T8" s="24"/>
      <c r="U8" s="4" t="s">
        <v>7</v>
      </c>
      <c r="V8" s="24"/>
      <c r="W8" s="4" t="s">
        <v>8</v>
      </c>
      <c r="X8" s="24"/>
      <c r="Y8" s="4" t="s">
        <v>7</v>
      </c>
      <c r="Z8" s="24"/>
      <c r="AA8" s="4" t="s">
        <v>14</v>
      </c>
      <c r="AB8" s="24"/>
      <c r="AC8" s="96" t="s">
        <v>7</v>
      </c>
      <c r="AD8" s="24"/>
      <c r="AE8" s="96" t="s">
        <v>64</v>
      </c>
      <c r="AF8" s="24"/>
      <c r="AG8" s="96" t="s">
        <v>8</v>
      </c>
      <c r="AH8" s="24"/>
      <c r="AI8" s="96" t="s">
        <v>9</v>
      </c>
      <c r="AJ8" s="24"/>
      <c r="AK8" s="96" t="s">
        <v>13</v>
      </c>
    </row>
    <row r="9" spans="1:63" ht="19.5" x14ac:dyDescent="0.5">
      <c r="A9" s="5" t="s">
        <v>65</v>
      </c>
      <c r="B9" s="6"/>
      <c r="C9" s="6" t="s">
        <v>66</v>
      </c>
      <c r="D9" s="6"/>
      <c r="E9" s="6" t="s">
        <v>66</v>
      </c>
      <c r="F9" s="6"/>
      <c r="G9" s="6" t="s">
        <v>67</v>
      </c>
      <c r="H9" s="6"/>
      <c r="I9" s="6" t="s">
        <v>68</v>
      </c>
      <c r="J9" s="6"/>
      <c r="K9" s="7">
        <v>18</v>
      </c>
      <c r="L9" s="7"/>
      <c r="M9" s="7">
        <v>18</v>
      </c>
      <c r="N9" s="7"/>
      <c r="O9" s="7">
        <v>100830</v>
      </c>
      <c r="P9" s="7"/>
      <c r="Q9" s="7">
        <v>130014463173</v>
      </c>
      <c r="R9" s="7"/>
      <c r="S9" s="7">
        <v>161332508708</v>
      </c>
      <c r="T9" s="7"/>
      <c r="U9" s="7" t="s">
        <v>204</v>
      </c>
      <c r="V9" s="7"/>
      <c r="W9" s="8" t="s">
        <v>204</v>
      </c>
      <c r="X9" s="7"/>
      <c r="Y9" s="8" t="s">
        <v>204</v>
      </c>
      <c r="Z9" s="7"/>
      <c r="AA9" s="7" t="s">
        <v>204</v>
      </c>
      <c r="AB9" s="7"/>
      <c r="AC9" s="7">
        <v>100830</v>
      </c>
      <c r="AD9" s="7"/>
      <c r="AE9" s="7">
        <v>1619584</v>
      </c>
      <c r="AF9" s="7"/>
      <c r="AG9" s="7">
        <v>130014463173</v>
      </c>
      <c r="AH9" s="7"/>
      <c r="AI9" s="7">
        <v>163184355016</v>
      </c>
      <c r="AJ9" s="6"/>
      <c r="AK9" s="27">
        <v>2.3400000000000001E-2</v>
      </c>
    </row>
    <row r="10" spans="1:63" ht="19.5" x14ac:dyDescent="0.5">
      <c r="A10" s="5" t="s">
        <v>69</v>
      </c>
      <c r="B10" s="6"/>
      <c r="C10" s="6" t="s">
        <v>66</v>
      </c>
      <c r="D10" s="6"/>
      <c r="E10" s="6" t="s">
        <v>66</v>
      </c>
      <c r="F10" s="6"/>
      <c r="G10" s="6" t="s">
        <v>70</v>
      </c>
      <c r="H10" s="6"/>
      <c r="I10" s="6" t="s">
        <v>71</v>
      </c>
      <c r="J10" s="6"/>
      <c r="K10" s="7">
        <v>18</v>
      </c>
      <c r="L10" s="7"/>
      <c r="M10" s="7">
        <v>18</v>
      </c>
      <c r="N10" s="7"/>
      <c r="O10" s="7">
        <v>824000</v>
      </c>
      <c r="P10" s="7"/>
      <c r="Q10" s="7">
        <v>791088353075</v>
      </c>
      <c r="R10" s="7"/>
      <c r="S10" s="7">
        <v>841975364300</v>
      </c>
      <c r="T10" s="7"/>
      <c r="U10" s="7" t="s">
        <v>204</v>
      </c>
      <c r="V10" s="7"/>
      <c r="W10" s="8" t="s">
        <v>204</v>
      </c>
      <c r="X10" s="7"/>
      <c r="Y10" s="8" t="s">
        <v>204</v>
      </c>
      <c r="Z10" s="7"/>
      <c r="AA10" s="7" t="s">
        <v>204</v>
      </c>
      <c r="AB10" s="7"/>
      <c r="AC10" s="7">
        <v>824000</v>
      </c>
      <c r="AD10" s="7"/>
      <c r="AE10" s="7">
        <v>1064700</v>
      </c>
      <c r="AF10" s="7"/>
      <c r="AG10" s="7">
        <v>791088353075</v>
      </c>
      <c r="AH10" s="7"/>
      <c r="AI10" s="7">
        <v>877153787055</v>
      </c>
      <c r="AJ10" s="6"/>
      <c r="AK10" s="27">
        <v>0.12590000000000001</v>
      </c>
    </row>
    <row r="11" spans="1:63" ht="19.5" x14ac:dyDescent="0.5">
      <c r="A11" s="5" t="s">
        <v>72</v>
      </c>
      <c r="B11" s="6"/>
      <c r="C11" s="6" t="s">
        <v>66</v>
      </c>
      <c r="D11" s="6"/>
      <c r="E11" s="6" t="s">
        <v>66</v>
      </c>
      <c r="F11" s="6"/>
      <c r="G11" s="6" t="s">
        <v>73</v>
      </c>
      <c r="H11" s="6"/>
      <c r="I11" s="6" t="s">
        <v>74</v>
      </c>
      <c r="J11" s="6"/>
      <c r="K11" s="7">
        <v>16</v>
      </c>
      <c r="L11" s="7"/>
      <c r="M11" s="7">
        <v>16</v>
      </c>
      <c r="N11" s="7"/>
      <c r="O11" s="7">
        <v>913500</v>
      </c>
      <c r="P11" s="7"/>
      <c r="Q11" s="7">
        <v>913702443702</v>
      </c>
      <c r="R11" s="7"/>
      <c r="S11" s="7">
        <v>937081123256</v>
      </c>
      <c r="T11" s="7"/>
      <c r="U11" s="7" t="s">
        <v>204</v>
      </c>
      <c r="V11" s="7"/>
      <c r="W11" s="8" t="s">
        <v>204</v>
      </c>
      <c r="X11" s="7"/>
      <c r="Y11" s="8" t="s">
        <v>204</v>
      </c>
      <c r="Z11" s="7"/>
      <c r="AA11" s="7" t="s">
        <v>204</v>
      </c>
      <c r="AB11" s="7"/>
      <c r="AC11" s="7">
        <v>913500</v>
      </c>
      <c r="AD11" s="7"/>
      <c r="AE11" s="7">
        <v>1038000</v>
      </c>
      <c r="AF11" s="7"/>
      <c r="AG11" s="7">
        <v>913702443702</v>
      </c>
      <c r="AH11" s="7"/>
      <c r="AI11" s="7">
        <v>948041136393</v>
      </c>
      <c r="AJ11" s="6"/>
      <c r="AK11" s="27">
        <v>0.1361</v>
      </c>
    </row>
    <row r="12" spans="1:63" ht="19.5" x14ac:dyDescent="0.5">
      <c r="A12" s="5" t="s">
        <v>75</v>
      </c>
      <c r="B12" s="6"/>
      <c r="C12" s="6" t="s">
        <v>66</v>
      </c>
      <c r="D12" s="6"/>
      <c r="E12" s="6" t="s">
        <v>66</v>
      </c>
      <c r="F12" s="6"/>
      <c r="G12" s="6" t="s">
        <v>76</v>
      </c>
      <c r="H12" s="6"/>
      <c r="I12" s="6" t="s">
        <v>77</v>
      </c>
      <c r="J12" s="6"/>
      <c r="K12" s="8" t="s">
        <v>204</v>
      </c>
      <c r="L12" s="8"/>
      <c r="M12" s="8" t="s">
        <v>204</v>
      </c>
      <c r="N12" s="7"/>
      <c r="O12" s="7">
        <v>47943</v>
      </c>
      <c r="P12" s="7"/>
      <c r="Q12" s="7">
        <v>28526085000</v>
      </c>
      <c r="R12" s="7"/>
      <c r="S12" s="7">
        <v>37872898592</v>
      </c>
      <c r="T12" s="7"/>
      <c r="U12" s="7" t="s">
        <v>204</v>
      </c>
      <c r="V12" s="7"/>
      <c r="W12" s="8" t="s">
        <v>204</v>
      </c>
      <c r="X12" s="7"/>
      <c r="Y12" s="8" t="s">
        <v>204</v>
      </c>
      <c r="Z12" s="7"/>
      <c r="AA12" s="7" t="s">
        <v>204</v>
      </c>
      <c r="AB12" s="7"/>
      <c r="AC12" s="7">
        <v>47943</v>
      </c>
      <c r="AD12" s="7"/>
      <c r="AE12" s="7">
        <v>803970</v>
      </c>
      <c r="AF12" s="7"/>
      <c r="AG12" s="7">
        <v>28526085000</v>
      </c>
      <c r="AH12" s="7"/>
      <c r="AI12" s="7">
        <v>38537747477</v>
      </c>
      <c r="AJ12" s="6"/>
      <c r="AK12" s="27">
        <v>5.4999999999999997E-3</v>
      </c>
    </row>
    <row r="13" spans="1:63" ht="19.5" x14ac:dyDescent="0.5">
      <c r="A13" s="5" t="s">
        <v>78</v>
      </c>
      <c r="B13" s="6"/>
      <c r="C13" s="6" t="s">
        <v>66</v>
      </c>
      <c r="D13" s="6"/>
      <c r="E13" s="6" t="s">
        <v>66</v>
      </c>
      <c r="F13" s="6"/>
      <c r="G13" s="6" t="s">
        <v>79</v>
      </c>
      <c r="H13" s="6"/>
      <c r="I13" s="6" t="s">
        <v>80</v>
      </c>
      <c r="J13" s="6"/>
      <c r="K13" s="7">
        <v>16</v>
      </c>
      <c r="L13" s="7"/>
      <c r="M13" s="7">
        <v>16</v>
      </c>
      <c r="N13" s="7"/>
      <c r="O13" s="7">
        <v>1600000</v>
      </c>
      <c r="P13" s="7"/>
      <c r="Q13" s="7">
        <v>1506100000000</v>
      </c>
      <c r="R13" s="7"/>
      <c r="S13" s="7">
        <v>1524806778670</v>
      </c>
      <c r="T13" s="7"/>
      <c r="U13" s="7">
        <v>250000</v>
      </c>
      <c r="V13" s="7"/>
      <c r="W13" s="8">
        <v>239769837561</v>
      </c>
      <c r="X13" s="7"/>
      <c r="Y13" s="8" t="s">
        <v>204</v>
      </c>
      <c r="Z13" s="7"/>
      <c r="AA13" s="7" t="s">
        <v>204</v>
      </c>
      <c r="AB13" s="7"/>
      <c r="AC13" s="7">
        <v>1850000</v>
      </c>
      <c r="AD13" s="7"/>
      <c r="AE13" s="7">
        <v>956717</v>
      </c>
      <c r="AF13" s="7"/>
      <c r="AG13" s="7">
        <v>1745869837561</v>
      </c>
      <c r="AH13" s="7"/>
      <c r="AI13" s="7">
        <v>1769605650830</v>
      </c>
      <c r="AJ13" s="6"/>
      <c r="AK13" s="27">
        <v>0.254</v>
      </c>
    </row>
    <row r="14" spans="1:63" ht="19.5" x14ac:dyDescent="0.5">
      <c r="A14" s="5" t="s">
        <v>81</v>
      </c>
      <c r="B14" s="6"/>
      <c r="C14" s="6" t="s">
        <v>66</v>
      </c>
      <c r="D14" s="6"/>
      <c r="E14" s="6" t="s">
        <v>66</v>
      </c>
      <c r="F14" s="6"/>
      <c r="G14" s="6" t="s">
        <v>82</v>
      </c>
      <c r="H14" s="6"/>
      <c r="I14" s="6" t="s">
        <v>83</v>
      </c>
      <c r="J14" s="6"/>
      <c r="K14" s="7">
        <v>18</v>
      </c>
      <c r="L14" s="7"/>
      <c r="M14" s="7">
        <v>18</v>
      </c>
      <c r="N14" s="7"/>
      <c r="O14" s="7">
        <v>1000</v>
      </c>
      <c r="P14" s="7"/>
      <c r="Q14" s="7">
        <v>1000181250</v>
      </c>
      <c r="R14" s="7"/>
      <c r="S14" s="7">
        <v>999818750</v>
      </c>
      <c r="T14" s="7"/>
      <c r="U14" s="7" t="s">
        <v>204</v>
      </c>
      <c r="V14" s="7"/>
      <c r="W14" s="8" t="s">
        <v>204</v>
      </c>
      <c r="X14" s="7"/>
      <c r="Y14" s="8" t="s">
        <v>204</v>
      </c>
      <c r="Z14" s="7"/>
      <c r="AA14" s="7" t="s">
        <v>204</v>
      </c>
      <c r="AB14" s="7"/>
      <c r="AC14" s="7">
        <v>1000</v>
      </c>
      <c r="AD14" s="7"/>
      <c r="AE14" s="7">
        <v>1000000</v>
      </c>
      <c r="AF14" s="7"/>
      <c r="AG14" s="7">
        <v>1000181250</v>
      </c>
      <c r="AH14" s="7"/>
      <c r="AI14" s="7">
        <v>999818750</v>
      </c>
      <c r="AJ14" s="6"/>
      <c r="AK14" s="27">
        <v>1E-4</v>
      </c>
    </row>
    <row r="15" spans="1:63" ht="19.5" x14ac:dyDescent="0.5">
      <c r="A15" s="5" t="s">
        <v>84</v>
      </c>
      <c r="B15" s="6"/>
      <c r="C15" s="6" t="s">
        <v>66</v>
      </c>
      <c r="D15" s="6"/>
      <c r="E15" s="6" t="s">
        <v>66</v>
      </c>
      <c r="F15" s="6"/>
      <c r="G15" s="6" t="s">
        <v>85</v>
      </c>
      <c r="H15" s="6"/>
      <c r="I15" s="6" t="s">
        <v>86</v>
      </c>
      <c r="J15" s="6"/>
      <c r="K15" s="7">
        <v>16</v>
      </c>
      <c r="L15" s="7"/>
      <c r="M15" s="7">
        <v>16</v>
      </c>
      <c r="N15" s="7"/>
      <c r="O15" s="7">
        <v>7500</v>
      </c>
      <c r="P15" s="7"/>
      <c r="Q15" s="7">
        <v>7099061470</v>
      </c>
      <c r="R15" s="7"/>
      <c r="S15" s="7">
        <v>7419987383</v>
      </c>
      <c r="T15" s="7"/>
      <c r="U15" s="7" t="s">
        <v>204</v>
      </c>
      <c r="V15" s="7"/>
      <c r="W15" s="8" t="s">
        <v>204</v>
      </c>
      <c r="X15" s="7"/>
      <c r="Y15" s="8" t="s">
        <v>204</v>
      </c>
      <c r="Z15" s="7"/>
      <c r="AA15" s="7" t="s">
        <v>204</v>
      </c>
      <c r="AB15" s="7"/>
      <c r="AC15" s="7">
        <v>7500</v>
      </c>
      <c r="AD15" s="7"/>
      <c r="AE15" s="7">
        <v>994450</v>
      </c>
      <c r="AF15" s="7"/>
      <c r="AG15" s="7">
        <v>7099061470</v>
      </c>
      <c r="AH15" s="7"/>
      <c r="AI15" s="7">
        <v>7457023169</v>
      </c>
      <c r="AJ15" s="6"/>
      <c r="AK15" s="27">
        <v>1.1000000000000001E-3</v>
      </c>
    </row>
    <row r="16" spans="1:63" s="32" customFormat="1" ht="21.75" thickBot="1" x14ac:dyDescent="0.6">
      <c r="A16" s="5"/>
      <c r="B16" s="2"/>
      <c r="C16" s="2"/>
      <c r="D16" s="2"/>
      <c r="E16" s="2"/>
      <c r="F16" s="2"/>
      <c r="G16" s="2"/>
      <c r="H16" s="2"/>
      <c r="I16" s="2"/>
      <c r="J16" s="2"/>
      <c r="K16" s="28"/>
      <c r="L16" s="28"/>
      <c r="M16" s="28"/>
      <c r="N16" s="28"/>
      <c r="O16" s="29">
        <f>SUM(O9:O15)</f>
        <v>3494773</v>
      </c>
      <c r="P16" s="29">
        <f t="shared" ref="P16:AI16" si="0">SUM(P9:P15)</f>
        <v>0</v>
      </c>
      <c r="Q16" s="29">
        <f t="shared" si="0"/>
        <v>3377530587670</v>
      </c>
      <c r="R16" s="29">
        <f t="shared" si="0"/>
        <v>0</v>
      </c>
      <c r="S16" s="29">
        <f t="shared" si="0"/>
        <v>3511488479659</v>
      </c>
      <c r="T16" s="29">
        <f t="shared" si="0"/>
        <v>0</v>
      </c>
      <c r="U16" s="29">
        <f t="shared" si="0"/>
        <v>250000</v>
      </c>
      <c r="V16" s="29">
        <f t="shared" si="0"/>
        <v>0</v>
      </c>
      <c r="W16" s="29">
        <f t="shared" si="0"/>
        <v>239769837561</v>
      </c>
      <c r="X16" s="29">
        <f t="shared" si="0"/>
        <v>0</v>
      </c>
      <c r="Y16" s="29">
        <f t="shared" si="0"/>
        <v>0</v>
      </c>
      <c r="Z16" s="29">
        <f t="shared" si="0"/>
        <v>0</v>
      </c>
      <c r="AA16" s="29">
        <f t="shared" si="0"/>
        <v>0</v>
      </c>
      <c r="AB16" s="29">
        <f t="shared" si="0"/>
        <v>0</v>
      </c>
      <c r="AC16" s="29">
        <f t="shared" si="0"/>
        <v>3744773</v>
      </c>
      <c r="AD16" s="29">
        <f t="shared" si="0"/>
        <v>0</v>
      </c>
      <c r="AE16" s="29">
        <f t="shared" si="0"/>
        <v>7477421</v>
      </c>
      <c r="AF16" s="29">
        <f t="shared" si="0"/>
        <v>0</v>
      </c>
      <c r="AG16" s="29">
        <f t="shared" si="0"/>
        <v>3617300425231</v>
      </c>
      <c r="AH16" s="29">
        <f t="shared" si="0"/>
        <v>0</v>
      </c>
      <c r="AI16" s="29">
        <f t="shared" si="0"/>
        <v>3804979518690</v>
      </c>
      <c r="AJ16" s="29"/>
      <c r="AK16" s="30">
        <f>SUM(AK9:AK15)</f>
        <v>0.54609999999999992</v>
      </c>
      <c r="AL16" s="31"/>
    </row>
    <row r="17" ht="19.5" thickTop="1" x14ac:dyDescent="0.45"/>
  </sheetData>
  <sheetProtection algorithmName="SHA-512" hashValue="e1olV3T78dAW1uHJ7d4yODWWX0lFgWAaPUEsh+QVLL6Ef8cjUT8FPr5zAO9C4zw6UxSsv9UAlTnmyOq7R+VSqg==" saltValue="rTYubXiBCyGy58SMP9jJbA==" spinCount="100000" sheet="1" objects="1" scenarios="1" selectLockedCells="1" autoFilter="0" selectUnlockedCells="1"/>
  <mergeCells count="24">
    <mergeCell ref="I7:I8"/>
    <mergeCell ref="AI7:AI8"/>
    <mergeCell ref="AK7:AK8"/>
    <mergeCell ref="AC6:AK6"/>
    <mergeCell ref="Y7:AA7"/>
    <mergeCell ref="U6:AA6"/>
    <mergeCell ref="AC7:AC8"/>
    <mergeCell ref="U7:W7"/>
    <mergeCell ref="A2:AK2"/>
    <mergeCell ref="A3:AK3"/>
    <mergeCell ref="A4:AK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N16"/>
  <sheetViews>
    <sheetView rightToLeft="1" view="pageBreakPreview" zoomScale="60" zoomScaleNormal="100" workbookViewId="0">
      <selection activeCell="K15" sqref="K15"/>
    </sheetView>
  </sheetViews>
  <sheetFormatPr defaultRowHeight="18.75" x14ac:dyDescent="0.45"/>
  <cols>
    <col min="1" max="1" width="28.7109375" style="14" bestFit="1" customWidth="1"/>
    <col min="2" max="2" width="1" style="1" customWidth="1"/>
    <col min="3" max="3" width="10.5703125" style="1" customWidth="1"/>
    <col min="4" max="4" width="1" style="1" customWidth="1"/>
    <col min="5" max="5" width="9.140625" style="1" customWidth="1"/>
    <col min="6" max="6" width="1" style="1" customWidth="1"/>
    <col min="7" max="7" width="12" style="1" customWidth="1"/>
    <col min="8" max="8" width="1" style="1" customWidth="1"/>
    <col min="9" max="9" width="9.140625" style="1" customWidth="1"/>
    <col min="10" max="10" width="0.7109375" style="1" customWidth="1"/>
    <col min="11" max="11" width="21.42578125" style="1" customWidth="1"/>
    <col min="12" max="12" width="1" style="1" customWidth="1"/>
    <col min="13" max="13" width="18.42578125" style="1" customWidth="1"/>
    <col min="14" max="14" width="1" style="23" customWidth="1"/>
    <col min="15" max="16384" width="9.140625" style="1"/>
  </cols>
  <sheetData>
    <row r="2" spans="1:14" ht="21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4" ht="21" x14ac:dyDescent="0.4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4" ht="21" x14ac:dyDescent="0.45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6" spans="1:14" ht="19.5" x14ac:dyDescent="0.45">
      <c r="A6" s="94" t="s">
        <v>3</v>
      </c>
      <c r="B6" s="6"/>
      <c r="C6" s="92" t="s">
        <v>6</v>
      </c>
      <c r="D6" s="92" t="s">
        <v>6</v>
      </c>
      <c r="E6" s="92" t="s">
        <v>6</v>
      </c>
      <c r="F6" s="92" t="s">
        <v>6</v>
      </c>
      <c r="G6" s="92" t="s">
        <v>6</v>
      </c>
      <c r="H6" s="97" t="s">
        <v>6</v>
      </c>
      <c r="I6" s="92" t="s">
        <v>6</v>
      </c>
      <c r="J6" s="92" t="s">
        <v>6</v>
      </c>
      <c r="K6" s="92" t="s">
        <v>6</v>
      </c>
      <c r="L6" s="92" t="s">
        <v>6</v>
      </c>
      <c r="M6" s="92" t="s">
        <v>6</v>
      </c>
    </row>
    <row r="7" spans="1:14" s="38" customFormat="1" ht="39" x14ac:dyDescent="0.25">
      <c r="A7" s="92" t="s">
        <v>3</v>
      </c>
      <c r="B7" s="35"/>
      <c r="C7" s="15" t="s">
        <v>7</v>
      </c>
      <c r="D7" s="35"/>
      <c r="E7" s="15" t="s">
        <v>87</v>
      </c>
      <c r="F7" s="35"/>
      <c r="G7" s="15" t="s">
        <v>88</v>
      </c>
      <c r="H7" s="35"/>
      <c r="I7" s="15" t="s">
        <v>89</v>
      </c>
      <c r="J7" s="36"/>
      <c r="K7" s="15" t="s">
        <v>90</v>
      </c>
      <c r="L7" s="35"/>
      <c r="M7" s="15" t="s">
        <v>91</v>
      </c>
      <c r="N7" s="37"/>
    </row>
    <row r="8" spans="1:14" ht="34.5" customHeight="1" x14ac:dyDescent="0.5">
      <c r="A8" s="39" t="s">
        <v>78</v>
      </c>
      <c r="B8" s="6"/>
      <c r="C8" s="40">
        <v>1850000</v>
      </c>
      <c r="D8" s="6"/>
      <c r="E8" s="40">
        <v>960900</v>
      </c>
      <c r="F8" s="6"/>
      <c r="G8" s="40">
        <v>956717</v>
      </c>
      <c r="H8" s="6"/>
      <c r="I8" s="41" t="s">
        <v>92</v>
      </c>
      <c r="J8" s="6"/>
      <c r="K8" s="40">
        <v>1769926450000</v>
      </c>
      <c r="L8" s="6"/>
      <c r="M8" s="42" t="s">
        <v>204</v>
      </c>
    </row>
    <row r="12" spans="1:14" x14ac:dyDescent="0.45">
      <c r="I12" s="43"/>
    </row>
    <row r="15" spans="1:14" x14ac:dyDescent="0.45">
      <c r="I15" s="43"/>
    </row>
    <row r="16" spans="1:14" x14ac:dyDescent="0.45">
      <c r="I16" s="44"/>
    </row>
  </sheetData>
  <sheetProtection algorithmName="SHA-512" hashValue="IZRrr1NDKds1zkkHQthNRHHgGxDL8NJqIOPod5sY0bKf1k0eWnofZ1P1CVL9DfJXQ68SiJDk7K7q2vWQX0tsjg==" saltValue="ri+Ky4u1gRYQ7IViNTlOJg==" spinCount="100000" sheet="1" objects="1" scenarios="1" selectLockedCells="1" autoFilter="0" selectUnlockedCells="1"/>
  <mergeCells count="5">
    <mergeCell ref="A6:A7"/>
    <mergeCell ref="C6:M6"/>
    <mergeCell ref="A2:M2"/>
    <mergeCell ref="A3:M3"/>
    <mergeCell ref="A4:M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R26"/>
  <sheetViews>
    <sheetView rightToLeft="1" view="pageBreakPreview" zoomScale="60" zoomScaleNormal="100" workbookViewId="0">
      <selection activeCell="R8" sqref="R8:R24"/>
    </sheetView>
  </sheetViews>
  <sheetFormatPr defaultRowHeight="18.75" x14ac:dyDescent="0.45"/>
  <cols>
    <col min="1" max="1" width="25.42578125" style="14" customWidth="1"/>
    <col min="2" max="2" width="1" style="1" customWidth="1"/>
    <col min="3" max="3" width="22.42578125" style="1" customWidth="1"/>
    <col min="4" max="4" width="0.85546875" style="1" customWidth="1"/>
    <col min="5" max="5" width="14" style="1" customWidth="1"/>
    <col min="6" max="6" width="1" style="1" customWidth="1"/>
    <col min="7" max="7" width="14.7109375" style="1" customWidth="1"/>
    <col min="8" max="8" width="0.85546875" style="1" customWidth="1"/>
    <col min="9" max="9" width="9.140625" style="1" customWidth="1"/>
    <col min="10" max="10" width="0.85546875" style="1" customWidth="1"/>
    <col min="11" max="11" width="17.85546875" style="1" customWidth="1"/>
    <col min="12" max="12" width="1.140625" style="1" customWidth="1"/>
    <col min="13" max="13" width="17.28515625" style="1" customWidth="1"/>
    <col min="14" max="14" width="17.7109375" style="1" customWidth="1"/>
    <col min="15" max="15" width="0.85546875" style="1" customWidth="1"/>
    <col min="16" max="16" width="19" style="1" customWidth="1"/>
    <col min="17" max="17" width="0.7109375" style="1" customWidth="1"/>
    <col min="18" max="18" width="10.28515625" style="1" customWidth="1"/>
    <col min="19" max="19" width="1" style="1" customWidth="1"/>
    <col min="20" max="16384" width="9.140625" style="1"/>
  </cols>
  <sheetData>
    <row r="2" spans="1:18" ht="21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8" ht="21" x14ac:dyDescent="0.4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1:18" ht="21" x14ac:dyDescent="0.45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6" spans="1:18" ht="19.5" x14ac:dyDescent="0.45">
      <c r="A6" s="94" t="s">
        <v>94</v>
      </c>
      <c r="B6" s="6"/>
      <c r="C6" s="94" t="s">
        <v>95</v>
      </c>
      <c r="D6" s="94" t="s">
        <v>95</v>
      </c>
      <c r="E6" s="94" t="s">
        <v>95</v>
      </c>
      <c r="F6" s="94" t="s">
        <v>95</v>
      </c>
      <c r="G6" s="94" t="s">
        <v>95</v>
      </c>
      <c r="H6" s="94" t="s">
        <v>95</v>
      </c>
      <c r="I6" s="94" t="s">
        <v>95</v>
      </c>
      <c r="J6" s="17"/>
      <c r="K6" s="33" t="s">
        <v>4</v>
      </c>
      <c r="L6" s="17"/>
      <c r="M6" s="33" t="s">
        <v>5</v>
      </c>
      <c r="N6" s="33" t="s">
        <v>5</v>
      </c>
      <c r="O6" s="6"/>
      <c r="P6" s="92" t="s">
        <v>6</v>
      </c>
      <c r="Q6" s="92" t="s">
        <v>6</v>
      </c>
      <c r="R6" s="92" t="s">
        <v>6</v>
      </c>
    </row>
    <row r="7" spans="1:18" ht="39" x14ac:dyDescent="0.45">
      <c r="A7" s="92" t="s">
        <v>94</v>
      </c>
      <c r="B7" s="6"/>
      <c r="C7" s="18" t="s">
        <v>96</v>
      </c>
      <c r="D7" s="6"/>
      <c r="E7" s="18" t="s">
        <v>97</v>
      </c>
      <c r="F7" s="6"/>
      <c r="G7" s="18" t="s">
        <v>98</v>
      </c>
      <c r="H7" s="6"/>
      <c r="I7" s="18" t="s">
        <v>63</v>
      </c>
      <c r="J7" s="17"/>
      <c r="K7" s="33" t="s">
        <v>99</v>
      </c>
      <c r="L7" s="6"/>
      <c r="M7" s="33" t="s">
        <v>100</v>
      </c>
      <c r="N7" s="33" t="s">
        <v>101</v>
      </c>
      <c r="O7" s="6"/>
      <c r="P7" s="18" t="s">
        <v>99</v>
      </c>
      <c r="Q7" s="6"/>
      <c r="R7" s="46" t="s">
        <v>93</v>
      </c>
    </row>
    <row r="8" spans="1:18" ht="19.5" x14ac:dyDescent="0.5">
      <c r="A8" s="19" t="s">
        <v>102</v>
      </c>
      <c r="B8" s="6"/>
      <c r="C8" s="21" t="s">
        <v>103</v>
      </c>
      <c r="D8" s="6"/>
      <c r="E8" s="21" t="s">
        <v>104</v>
      </c>
      <c r="F8" s="6"/>
      <c r="G8" s="21" t="s">
        <v>105</v>
      </c>
      <c r="H8" s="6"/>
      <c r="I8" s="47">
        <v>8</v>
      </c>
      <c r="J8" s="7"/>
      <c r="K8" s="47">
        <v>2360690</v>
      </c>
      <c r="L8" s="7"/>
      <c r="M8" s="47">
        <v>150425020547</v>
      </c>
      <c r="N8" s="47">
        <v>147590250000</v>
      </c>
      <c r="O8" s="7"/>
      <c r="P8" s="47">
        <v>2837131237</v>
      </c>
      <c r="Q8" s="6"/>
      <c r="R8" s="48">
        <v>4.0000000000000002E-4</v>
      </c>
    </row>
    <row r="9" spans="1:18" ht="19.5" x14ac:dyDescent="0.5">
      <c r="A9" s="19" t="s">
        <v>102</v>
      </c>
      <c r="B9" s="21"/>
      <c r="C9" s="21" t="s">
        <v>106</v>
      </c>
      <c r="D9" s="21"/>
      <c r="E9" s="21" t="s">
        <v>107</v>
      </c>
      <c r="F9" s="21"/>
      <c r="G9" s="21" t="s">
        <v>108</v>
      </c>
      <c r="H9" s="21"/>
      <c r="I9" s="47" t="s">
        <v>204</v>
      </c>
      <c r="J9" s="47"/>
      <c r="K9" s="47">
        <v>30000000</v>
      </c>
      <c r="L9" s="47"/>
      <c r="M9" s="47" t="s">
        <v>204</v>
      </c>
      <c r="N9" s="47" t="s">
        <v>204</v>
      </c>
      <c r="O9" s="47"/>
      <c r="P9" s="47">
        <v>30000000</v>
      </c>
      <c r="Q9" s="21"/>
      <c r="R9" s="48">
        <v>0</v>
      </c>
    </row>
    <row r="10" spans="1:18" ht="19.5" x14ac:dyDescent="0.5">
      <c r="A10" s="5" t="s">
        <v>109</v>
      </c>
      <c r="B10" s="6"/>
      <c r="C10" s="6" t="s">
        <v>110</v>
      </c>
      <c r="D10" s="6"/>
      <c r="E10" s="6" t="s">
        <v>104</v>
      </c>
      <c r="F10" s="6"/>
      <c r="G10" s="6" t="s">
        <v>111</v>
      </c>
      <c r="H10" s="6"/>
      <c r="I10" s="47">
        <v>8</v>
      </c>
      <c r="J10" s="7"/>
      <c r="K10" s="7">
        <v>17514856674</v>
      </c>
      <c r="L10" s="7"/>
      <c r="M10" s="7">
        <v>592155433845</v>
      </c>
      <c r="N10" s="7">
        <v>572792757865</v>
      </c>
      <c r="O10" s="7"/>
      <c r="P10" s="7">
        <v>36877532654</v>
      </c>
      <c r="Q10" s="6"/>
      <c r="R10" s="9">
        <v>5.3E-3</v>
      </c>
    </row>
    <row r="11" spans="1:18" ht="19.5" x14ac:dyDescent="0.5">
      <c r="A11" s="5" t="s">
        <v>112</v>
      </c>
      <c r="B11" s="6"/>
      <c r="C11" s="6" t="s">
        <v>113</v>
      </c>
      <c r="D11" s="6"/>
      <c r="E11" s="6" t="s">
        <v>104</v>
      </c>
      <c r="F11" s="6"/>
      <c r="G11" s="6" t="s">
        <v>114</v>
      </c>
      <c r="H11" s="6"/>
      <c r="I11" s="47">
        <v>8</v>
      </c>
      <c r="J11" s="7"/>
      <c r="K11" s="7">
        <v>4335445</v>
      </c>
      <c r="L11" s="7"/>
      <c r="M11" s="7">
        <v>36226</v>
      </c>
      <c r="N11" s="7">
        <v>70000</v>
      </c>
      <c r="O11" s="7"/>
      <c r="P11" s="7">
        <v>4301671</v>
      </c>
      <c r="Q11" s="6"/>
      <c r="R11" s="9">
        <v>0</v>
      </c>
    </row>
    <row r="12" spans="1:18" ht="19.5" x14ac:dyDescent="0.5">
      <c r="A12" s="5" t="s">
        <v>115</v>
      </c>
      <c r="B12" s="6"/>
      <c r="C12" s="6" t="s">
        <v>116</v>
      </c>
      <c r="D12" s="6"/>
      <c r="E12" s="6" t="s">
        <v>104</v>
      </c>
      <c r="F12" s="6"/>
      <c r="G12" s="6" t="s">
        <v>117</v>
      </c>
      <c r="H12" s="6"/>
      <c r="I12" s="47">
        <v>8</v>
      </c>
      <c r="J12" s="7"/>
      <c r="K12" s="7">
        <v>5466930</v>
      </c>
      <c r="L12" s="7"/>
      <c r="M12" s="7">
        <v>46044</v>
      </c>
      <c r="N12" s="7" t="s">
        <v>204</v>
      </c>
      <c r="O12" s="7"/>
      <c r="P12" s="7">
        <v>5512974</v>
      </c>
      <c r="Q12" s="6"/>
      <c r="R12" s="9">
        <v>0</v>
      </c>
    </row>
    <row r="13" spans="1:18" ht="19.5" x14ac:dyDescent="0.5">
      <c r="A13" s="5" t="s">
        <v>118</v>
      </c>
      <c r="B13" s="6"/>
      <c r="C13" s="6" t="s">
        <v>119</v>
      </c>
      <c r="D13" s="6"/>
      <c r="E13" s="6" t="s">
        <v>104</v>
      </c>
      <c r="F13" s="6"/>
      <c r="G13" s="6" t="s">
        <v>120</v>
      </c>
      <c r="H13" s="6"/>
      <c r="I13" s="47">
        <v>8</v>
      </c>
      <c r="J13" s="7"/>
      <c r="K13" s="7">
        <v>0</v>
      </c>
      <c r="L13" s="7"/>
      <c r="M13" s="7">
        <v>24907013697</v>
      </c>
      <c r="N13" s="7" t="s">
        <v>204</v>
      </c>
      <c r="O13" s="7"/>
      <c r="P13" s="7">
        <v>24907013697</v>
      </c>
      <c r="Q13" s="6"/>
      <c r="R13" s="9">
        <v>3.5999999999999999E-3</v>
      </c>
    </row>
    <row r="14" spans="1:18" ht="19.5" x14ac:dyDescent="0.5">
      <c r="A14" s="5" t="s">
        <v>121</v>
      </c>
      <c r="B14" s="6"/>
      <c r="C14" s="6" t="s">
        <v>122</v>
      </c>
      <c r="D14" s="6"/>
      <c r="E14" s="6" t="s">
        <v>104</v>
      </c>
      <c r="F14" s="6"/>
      <c r="G14" s="6" t="s">
        <v>123</v>
      </c>
      <c r="H14" s="6"/>
      <c r="I14" s="47">
        <v>8</v>
      </c>
      <c r="J14" s="7"/>
      <c r="K14" s="7">
        <v>5321339</v>
      </c>
      <c r="L14" s="7"/>
      <c r="M14" s="7">
        <v>45195</v>
      </c>
      <c r="N14" s="7" t="s">
        <v>204</v>
      </c>
      <c r="O14" s="7"/>
      <c r="P14" s="7">
        <v>5366534</v>
      </c>
      <c r="Q14" s="6"/>
      <c r="R14" s="9">
        <v>0</v>
      </c>
    </row>
    <row r="15" spans="1:18" ht="19.5" x14ac:dyDescent="0.5">
      <c r="A15" s="5" t="s">
        <v>124</v>
      </c>
      <c r="B15" s="6"/>
      <c r="C15" s="6" t="s">
        <v>125</v>
      </c>
      <c r="D15" s="6"/>
      <c r="E15" s="6" t="s">
        <v>104</v>
      </c>
      <c r="F15" s="6"/>
      <c r="G15" s="6" t="s">
        <v>126</v>
      </c>
      <c r="H15" s="6"/>
      <c r="I15" s="47">
        <v>8</v>
      </c>
      <c r="J15" s="7"/>
      <c r="K15" s="7">
        <v>198978</v>
      </c>
      <c r="L15" s="7"/>
      <c r="M15" s="7" t="s">
        <v>204</v>
      </c>
      <c r="N15" s="7" t="s">
        <v>204</v>
      </c>
      <c r="O15" s="7"/>
      <c r="P15" s="7">
        <v>198978</v>
      </c>
      <c r="Q15" s="6"/>
      <c r="R15" s="9">
        <v>0</v>
      </c>
    </row>
    <row r="16" spans="1:18" ht="19.5" x14ac:dyDescent="0.5">
      <c r="A16" s="5" t="s">
        <v>127</v>
      </c>
      <c r="B16" s="6"/>
      <c r="C16" s="6" t="s">
        <v>128</v>
      </c>
      <c r="D16" s="6"/>
      <c r="E16" s="6" t="s">
        <v>104</v>
      </c>
      <c r="F16" s="6"/>
      <c r="G16" s="6" t="s">
        <v>129</v>
      </c>
      <c r="H16" s="6"/>
      <c r="I16" s="47">
        <v>8</v>
      </c>
      <c r="J16" s="7"/>
      <c r="K16" s="7">
        <v>2292292</v>
      </c>
      <c r="L16" s="7"/>
      <c r="M16" s="7">
        <v>8255361935</v>
      </c>
      <c r="N16" s="7">
        <v>4580616903</v>
      </c>
      <c r="O16" s="7"/>
      <c r="P16" s="7">
        <v>3677037324</v>
      </c>
      <c r="Q16" s="6"/>
      <c r="R16" s="9">
        <v>5.0000000000000001E-4</v>
      </c>
    </row>
    <row r="17" spans="1:18" ht="19.5" x14ac:dyDescent="0.5">
      <c r="A17" s="5" t="s">
        <v>130</v>
      </c>
      <c r="B17" s="6"/>
      <c r="C17" s="6" t="s">
        <v>131</v>
      </c>
      <c r="D17" s="6"/>
      <c r="E17" s="6" t="s">
        <v>104</v>
      </c>
      <c r="F17" s="6"/>
      <c r="G17" s="6" t="s">
        <v>132</v>
      </c>
      <c r="H17" s="6"/>
      <c r="I17" s="47">
        <v>8</v>
      </c>
      <c r="J17" s="7"/>
      <c r="K17" s="7">
        <v>5635240</v>
      </c>
      <c r="L17" s="7"/>
      <c r="M17" s="7">
        <v>47861</v>
      </c>
      <c r="N17" s="7" t="s">
        <v>204</v>
      </c>
      <c r="O17" s="7"/>
      <c r="P17" s="7">
        <v>5683101</v>
      </c>
      <c r="Q17" s="6"/>
      <c r="R17" s="9">
        <v>0</v>
      </c>
    </row>
    <row r="18" spans="1:18" ht="19.5" x14ac:dyDescent="0.5">
      <c r="A18" s="5" t="s">
        <v>127</v>
      </c>
      <c r="B18" s="6"/>
      <c r="C18" s="6" t="s">
        <v>133</v>
      </c>
      <c r="D18" s="6"/>
      <c r="E18" s="6" t="s">
        <v>134</v>
      </c>
      <c r="F18" s="6"/>
      <c r="G18" s="6" t="s">
        <v>135</v>
      </c>
      <c r="H18" s="6"/>
      <c r="I18" s="7">
        <v>18</v>
      </c>
      <c r="J18" s="7"/>
      <c r="K18" s="7">
        <v>240000000000</v>
      </c>
      <c r="L18" s="7"/>
      <c r="M18" s="7" t="s">
        <v>204</v>
      </c>
      <c r="N18" s="7" t="s">
        <v>204</v>
      </c>
      <c r="O18" s="7"/>
      <c r="P18" s="7">
        <v>240000000000</v>
      </c>
      <c r="Q18" s="6"/>
      <c r="R18" s="9">
        <v>3.4500000000000003E-2</v>
      </c>
    </row>
    <row r="19" spans="1:18" ht="19.5" x14ac:dyDescent="0.5">
      <c r="A19" s="5" t="s">
        <v>118</v>
      </c>
      <c r="B19" s="6"/>
      <c r="C19" s="6" t="s">
        <v>136</v>
      </c>
      <c r="D19" s="6"/>
      <c r="E19" s="6" t="s">
        <v>134</v>
      </c>
      <c r="F19" s="6"/>
      <c r="G19" s="6" t="s">
        <v>137</v>
      </c>
      <c r="H19" s="6"/>
      <c r="I19" s="7">
        <v>18</v>
      </c>
      <c r="J19" s="7"/>
      <c r="K19" s="7">
        <v>688000000000</v>
      </c>
      <c r="L19" s="7"/>
      <c r="M19" s="7" t="s">
        <v>204</v>
      </c>
      <c r="N19" s="7" t="s">
        <v>204</v>
      </c>
      <c r="O19" s="7"/>
      <c r="P19" s="7">
        <v>688000000000</v>
      </c>
      <c r="Q19" s="6"/>
      <c r="R19" s="9">
        <v>9.8799999999999999E-2</v>
      </c>
    </row>
    <row r="20" spans="1:18" ht="19.5" x14ac:dyDescent="0.5">
      <c r="A20" s="5" t="s">
        <v>127</v>
      </c>
      <c r="B20" s="6"/>
      <c r="C20" s="6" t="s">
        <v>138</v>
      </c>
      <c r="D20" s="6"/>
      <c r="E20" s="6" t="s">
        <v>134</v>
      </c>
      <c r="F20" s="6"/>
      <c r="G20" s="6" t="s">
        <v>79</v>
      </c>
      <c r="H20" s="6"/>
      <c r="I20" s="7">
        <v>18</v>
      </c>
      <c r="J20" s="7"/>
      <c r="K20" s="7">
        <v>300000000000</v>
      </c>
      <c r="L20" s="7"/>
      <c r="M20" s="7" t="s">
        <v>204</v>
      </c>
      <c r="N20" s="7" t="s">
        <v>204</v>
      </c>
      <c r="O20" s="7"/>
      <c r="P20" s="7">
        <v>300000000000</v>
      </c>
      <c r="Q20" s="6"/>
      <c r="R20" s="9">
        <v>4.3099999999999999E-2</v>
      </c>
    </row>
    <row r="21" spans="1:18" ht="19.5" x14ac:dyDescent="0.5">
      <c r="A21" s="5" t="s">
        <v>139</v>
      </c>
      <c r="B21" s="6"/>
      <c r="C21" s="6" t="s">
        <v>140</v>
      </c>
      <c r="D21" s="6"/>
      <c r="E21" s="6" t="s">
        <v>104</v>
      </c>
      <c r="F21" s="6"/>
      <c r="G21" s="6" t="s">
        <v>141</v>
      </c>
      <c r="H21" s="6"/>
      <c r="I21" s="7">
        <v>8</v>
      </c>
      <c r="J21" s="7"/>
      <c r="K21" s="7">
        <v>1313843</v>
      </c>
      <c r="L21" s="7"/>
      <c r="M21" s="7">
        <v>196000008867</v>
      </c>
      <c r="N21" s="7">
        <v>196000000000</v>
      </c>
      <c r="O21" s="7"/>
      <c r="P21" s="7">
        <v>1322710</v>
      </c>
      <c r="Q21" s="6"/>
      <c r="R21" s="9">
        <v>0</v>
      </c>
    </row>
    <row r="22" spans="1:18" ht="19.5" x14ac:dyDescent="0.5">
      <c r="A22" s="5" t="s">
        <v>142</v>
      </c>
      <c r="B22" s="6"/>
      <c r="C22" s="6" t="s">
        <v>143</v>
      </c>
      <c r="D22" s="6"/>
      <c r="E22" s="6" t="s">
        <v>134</v>
      </c>
      <c r="F22" s="6"/>
      <c r="G22" s="6" t="s">
        <v>144</v>
      </c>
      <c r="H22" s="6"/>
      <c r="I22" s="7">
        <v>18</v>
      </c>
      <c r="J22" s="7"/>
      <c r="K22" s="7">
        <v>444000000000</v>
      </c>
      <c r="L22" s="7"/>
      <c r="M22" s="7" t="s">
        <v>204</v>
      </c>
      <c r="N22" s="7" t="s">
        <v>204</v>
      </c>
      <c r="O22" s="7"/>
      <c r="P22" s="7">
        <v>444000000000</v>
      </c>
      <c r="Q22" s="6"/>
      <c r="R22" s="9">
        <v>6.3700000000000007E-2</v>
      </c>
    </row>
    <row r="23" spans="1:18" ht="19.5" x14ac:dyDescent="0.5">
      <c r="A23" s="5" t="s">
        <v>142</v>
      </c>
      <c r="B23" s="6"/>
      <c r="C23" s="6" t="s">
        <v>145</v>
      </c>
      <c r="D23" s="6"/>
      <c r="E23" s="6" t="s">
        <v>134</v>
      </c>
      <c r="F23" s="6"/>
      <c r="G23" s="6" t="s">
        <v>146</v>
      </c>
      <c r="H23" s="6"/>
      <c r="I23" s="7">
        <v>18</v>
      </c>
      <c r="J23" s="7"/>
      <c r="K23" s="7">
        <v>201000000000</v>
      </c>
      <c r="L23" s="7"/>
      <c r="M23" s="7" t="s">
        <v>204</v>
      </c>
      <c r="N23" s="7" t="s">
        <v>204</v>
      </c>
      <c r="O23" s="7"/>
      <c r="P23" s="7">
        <v>201000000000</v>
      </c>
      <c r="Q23" s="6"/>
      <c r="R23" s="9">
        <v>2.8899999999999999E-2</v>
      </c>
    </row>
    <row r="24" spans="1:18" ht="19.5" x14ac:dyDescent="0.5">
      <c r="A24" s="5" t="s">
        <v>147</v>
      </c>
      <c r="B24" s="6"/>
      <c r="C24" s="6" t="s">
        <v>148</v>
      </c>
      <c r="D24" s="6"/>
      <c r="E24" s="6" t="s">
        <v>134</v>
      </c>
      <c r="F24" s="6"/>
      <c r="G24" s="6" t="s">
        <v>149</v>
      </c>
      <c r="H24" s="6"/>
      <c r="I24" s="7">
        <v>18</v>
      </c>
      <c r="J24" s="7"/>
      <c r="K24" s="7" t="s">
        <v>204</v>
      </c>
      <c r="L24" s="7"/>
      <c r="M24" s="7">
        <v>196000000000</v>
      </c>
      <c r="N24" s="7" t="s">
        <v>204</v>
      </c>
      <c r="O24" s="7"/>
      <c r="P24" s="7">
        <v>196000000000</v>
      </c>
      <c r="Q24" s="6"/>
      <c r="R24" s="9">
        <v>2.81E-2</v>
      </c>
    </row>
    <row r="25" spans="1:18" s="32" customFormat="1" ht="21.75" thickBot="1" x14ac:dyDescent="0.6">
      <c r="A25" s="5"/>
      <c r="B25" s="2"/>
      <c r="C25" s="2"/>
      <c r="D25" s="2"/>
      <c r="E25" s="2"/>
      <c r="F25" s="2"/>
      <c r="G25" s="2"/>
      <c r="H25" s="2"/>
      <c r="I25" s="28"/>
      <c r="J25" s="28"/>
      <c r="K25" s="29">
        <f>SUM(K8:K24)</f>
        <v>1890571781431</v>
      </c>
      <c r="L25" s="29">
        <f t="shared" ref="L25:Q25" si="0">SUM(L8:L24)</f>
        <v>0</v>
      </c>
      <c r="M25" s="29">
        <f t="shared" si="0"/>
        <v>1167743014217</v>
      </c>
      <c r="N25" s="29">
        <f t="shared" si="0"/>
        <v>920963694768</v>
      </c>
      <c r="O25" s="29">
        <f t="shared" si="0"/>
        <v>0</v>
      </c>
      <c r="P25" s="29">
        <f t="shared" si="0"/>
        <v>2137351100880</v>
      </c>
      <c r="Q25" s="29">
        <f t="shared" si="0"/>
        <v>0</v>
      </c>
      <c r="R25" s="30">
        <v>0.30678478260869502</v>
      </c>
    </row>
    <row r="26" spans="1:18" ht="19.5" thickTop="1" x14ac:dyDescent="0.45">
      <c r="I26" s="49"/>
      <c r="J26" s="49"/>
      <c r="K26" s="49"/>
      <c r="L26" s="49"/>
      <c r="M26" s="49"/>
      <c r="N26" s="49"/>
      <c r="O26" s="49"/>
      <c r="P26" s="49"/>
    </row>
  </sheetData>
  <sheetProtection algorithmName="SHA-512" hashValue="FQ93f/oQ1xKmdzx2l5Y6I7IxRN2K7aH1FPTVWaJyNVEvIds37pxywfLBBXfHl4nguL3ki3X6Oicfyfj92UuEcQ==" saltValue="5QX0C45svItNBRw8FlSSQQ==" spinCount="100000" sheet="1" objects="1" scenarios="1" selectLockedCells="1" autoFilter="0" selectUnlockedCells="1"/>
  <mergeCells count="6">
    <mergeCell ref="A6:A7"/>
    <mergeCell ref="A2:R2"/>
    <mergeCell ref="A3:R3"/>
    <mergeCell ref="A4:R4"/>
    <mergeCell ref="C6:I6"/>
    <mergeCell ref="P6:R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T31"/>
  <sheetViews>
    <sheetView rightToLeft="1" view="pageBreakPreview" zoomScale="60" zoomScaleNormal="100" workbookViewId="0">
      <selection activeCell="S8" sqref="S8:S29"/>
    </sheetView>
  </sheetViews>
  <sheetFormatPr defaultRowHeight="18.75" x14ac:dyDescent="0.45"/>
  <cols>
    <col min="1" max="1" width="26.85546875" style="14" customWidth="1"/>
    <col min="2" max="2" width="1" style="1" customWidth="1"/>
    <col min="3" max="3" width="11" style="1" customWidth="1"/>
    <col min="4" max="4" width="0.7109375" style="1" customWidth="1"/>
    <col min="5" max="5" width="14.42578125" style="1" bestFit="1" customWidth="1"/>
    <col min="6" max="6" width="0.85546875" style="1" customWidth="1"/>
    <col min="7" max="7" width="8.7109375" style="1" bestFit="1" customWidth="1"/>
    <col min="8" max="8" width="0.85546875" style="1" customWidth="1"/>
    <col min="9" max="9" width="17.140625" style="1" bestFit="1" customWidth="1"/>
    <col min="10" max="10" width="1" style="1" customWidth="1"/>
    <col min="11" max="11" width="10.85546875" style="1" customWidth="1"/>
    <col min="12" max="12" width="0.85546875" style="1" customWidth="1"/>
    <col min="13" max="13" width="16.7109375" style="1" customWidth="1"/>
    <col min="14" max="14" width="0.85546875" style="1" customWidth="1"/>
    <col min="15" max="15" width="17" style="1" customWidth="1"/>
    <col min="16" max="16" width="1" style="1" customWidth="1"/>
    <col min="17" max="17" width="13.42578125" style="1" bestFit="1" customWidth="1"/>
    <col min="18" max="18" width="0.7109375" style="1" customWidth="1"/>
    <col min="19" max="19" width="18.140625" style="1" customWidth="1"/>
    <col min="20" max="20" width="0.85546875" style="1" customWidth="1"/>
    <col min="21" max="16384" width="9.140625" style="1"/>
  </cols>
  <sheetData>
    <row r="2" spans="1:19" ht="21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21" x14ac:dyDescent="0.45">
      <c r="A3" s="93" t="s">
        <v>150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 ht="21" x14ac:dyDescent="0.45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1:19" x14ac:dyDescent="0.45">
      <c r="A5" s="5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19.5" x14ac:dyDescent="0.45">
      <c r="A6" s="92" t="s">
        <v>151</v>
      </c>
      <c r="B6" s="92" t="s">
        <v>151</v>
      </c>
      <c r="C6" s="92" t="s">
        <v>151</v>
      </c>
      <c r="D6" s="92" t="s">
        <v>151</v>
      </c>
      <c r="E6" s="92" t="s">
        <v>151</v>
      </c>
      <c r="F6" s="92" t="s">
        <v>151</v>
      </c>
      <c r="G6" s="92" t="s">
        <v>151</v>
      </c>
      <c r="H6" s="6"/>
      <c r="I6" s="92" t="s">
        <v>152</v>
      </c>
      <c r="J6" s="92" t="s">
        <v>152</v>
      </c>
      <c r="K6" s="92" t="s">
        <v>152</v>
      </c>
      <c r="L6" s="92" t="s">
        <v>152</v>
      </c>
      <c r="M6" s="92" t="s">
        <v>152</v>
      </c>
      <c r="N6" s="17"/>
      <c r="O6" s="92" t="s">
        <v>153</v>
      </c>
      <c r="P6" s="97" t="s">
        <v>153</v>
      </c>
      <c r="Q6" s="92" t="s">
        <v>153</v>
      </c>
      <c r="R6" s="92" t="s">
        <v>153</v>
      </c>
      <c r="S6" s="92" t="s">
        <v>153</v>
      </c>
    </row>
    <row r="7" spans="1:19" ht="39" x14ac:dyDescent="0.45">
      <c r="A7" s="18" t="s">
        <v>154</v>
      </c>
      <c r="B7" s="6"/>
      <c r="C7" s="46" t="s">
        <v>155</v>
      </c>
      <c r="D7" s="6"/>
      <c r="E7" s="18" t="s">
        <v>62</v>
      </c>
      <c r="F7" s="6"/>
      <c r="G7" s="18" t="s">
        <v>63</v>
      </c>
      <c r="H7" s="6"/>
      <c r="I7" s="33" t="s">
        <v>156</v>
      </c>
      <c r="J7" s="17"/>
      <c r="K7" s="33" t="s">
        <v>157</v>
      </c>
      <c r="L7" s="6"/>
      <c r="M7" s="33" t="s">
        <v>158</v>
      </c>
      <c r="N7" s="17"/>
      <c r="O7" s="33" t="s">
        <v>156</v>
      </c>
      <c r="P7" s="6"/>
      <c r="Q7" s="18" t="s">
        <v>157</v>
      </c>
      <c r="R7" s="6"/>
      <c r="S7" s="18" t="s">
        <v>158</v>
      </c>
    </row>
    <row r="8" spans="1:19" ht="19.5" x14ac:dyDescent="0.5">
      <c r="A8" s="19" t="s">
        <v>78</v>
      </c>
      <c r="B8" s="6"/>
      <c r="C8" s="21" t="s">
        <v>204</v>
      </c>
      <c r="D8" s="6"/>
      <c r="E8" s="21" t="s">
        <v>80</v>
      </c>
      <c r="F8" s="6"/>
      <c r="G8" s="47">
        <v>16</v>
      </c>
      <c r="H8" s="7"/>
      <c r="I8" s="47">
        <v>24507850904</v>
      </c>
      <c r="J8" s="7"/>
      <c r="K8" s="47" t="s">
        <v>204</v>
      </c>
      <c r="L8" s="7"/>
      <c r="M8" s="47">
        <v>24507850904</v>
      </c>
      <c r="N8" s="7"/>
      <c r="O8" s="47">
        <v>129062304850</v>
      </c>
      <c r="P8" s="7"/>
      <c r="Q8" s="47" t="s">
        <v>204</v>
      </c>
      <c r="R8" s="7"/>
      <c r="S8" s="47">
        <v>129062304850</v>
      </c>
    </row>
    <row r="9" spans="1:19" ht="19.5" x14ac:dyDescent="0.5">
      <c r="A9" s="19" t="s">
        <v>81</v>
      </c>
      <c r="B9" s="21"/>
      <c r="C9" s="21" t="s">
        <v>204</v>
      </c>
      <c r="D9" s="21"/>
      <c r="E9" s="21" t="s">
        <v>83</v>
      </c>
      <c r="F9" s="21"/>
      <c r="G9" s="47">
        <v>18</v>
      </c>
      <c r="H9" s="47"/>
      <c r="I9" s="47">
        <v>14377930</v>
      </c>
      <c r="J9" s="47"/>
      <c r="K9" s="47" t="s">
        <v>204</v>
      </c>
      <c r="L9" s="47"/>
      <c r="M9" s="47">
        <v>14377930</v>
      </c>
      <c r="N9" s="47"/>
      <c r="O9" s="47">
        <v>50958877</v>
      </c>
      <c r="P9" s="47"/>
      <c r="Q9" s="47" t="s">
        <v>204</v>
      </c>
      <c r="R9" s="47"/>
      <c r="S9" s="47">
        <v>50958877</v>
      </c>
    </row>
    <row r="10" spans="1:19" ht="19.5" x14ac:dyDescent="0.5">
      <c r="A10" s="5" t="s">
        <v>69</v>
      </c>
      <c r="B10" s="6"/>
      <c r="C10" s="21" t="s">
        <v>204</v>
      </c>
      <c r="D10" s="6"/>
      <c r="E10" s="6" t="s">
        <v>71</v>
      </c>
      <c r="F10" s="6"/>
      <c r="G10" s="7">
        <v>18</v>
      </c>
      <c r="H10" s="7"/>
      <c r="I10" s="7">
        <v>12523101940</v>
      </c>
      <c r="J10" s="7"/>
      <c r="K10" s="47" t="s">
        <v>204</v>
      </c>
      <c r="L10" s="7"/>
      <c r="M10" s="7">
        <v>12523101940</v>
      </c>
      <c r="N10" s="7"/>
      <c r="O10" s="7">
        <v>72903821971</v>
      </c>
      <c r="P10" s="7"/>
      <c r="Q10" s="47" t="s">
        <v>204</v>
      </c>
      <c r="R10" s="7"/>
      <c r="S10" s="7">
        <v>72903821971</v>
      </c>
    </row>
    <row r="11" spans="1:19" ht="19.5" x14ac:dyDescent="0.5">
      <c r="A11" s="5" t="s">
        <v>160</v>
      </c>
      <c r="B11" s="6"/>
      <c r="C11" s="21" t="s">
        <v>204</v>
      </c>
      <c r="D11" s="6"/>
      <c r="E11" s="6" t="s">
        <v>161</v>
      </c>
      <c r="F11" s="6"/>
      <c r="G11" s="7">
        <v>20</v>
      </c>
      <c r="H11" s="7"/>
      <c r="I11" s="7" t="s">
        <v>204</v>
      </c>
      <c r="J11" s="7"/>
      <c r="K11" s="47" t="s">
        <v>204</v>
      </c>
      <c r="L11" s="7"/>
      <c r="M11" s="7" t="s">
        <v>204</v>
      </c>
      <c r="N11" s="7"/>
      <c r="O11" s="7">
        <v>5494573893</v>
      </c>
      <c r="P11" s="7"/>
      <c r="Q11" s="47" t="s">
        <v>204</v>
      </c>
      <c r="R11" s="7"/>
      <c r="S11" s="7">
        <v>5494573893</v>
      </c>
    </row>
    <row r="12" spans="1:19" ht="19.5" x14ac:dyDescent="0.5">
      <c r="A12" s="5" t="s">
        <v>72</v>
      </c>
      <c r="B12" s="6"/>
      <c r="C12" s="21" t="s">
        <v>204</v>
      </c>
      <c r="D12" s="6"/>
      <c r="E12" s="6" t="s">
        <v>74</v>
      </c>
      <c r="F12" s="6"/>
      <c r="G12" s="7">
        <v>16</v>
      </c>
      <c r="H12" s="7"/>
      <c r="I12" s="7">
        <v>12284055939</v>
      </c>
      <c r="J12" s="7"/>
      <c r="K12" s="47" t="s">
        <v>204</v>
      </c>
      <c r="L12" s="7"/>
      <c r="M12" s="7">
        <v>12284055939</v>
      </c>
      <c r="N12" s="7"/>
      <c r="O12" s="7">
        <v>71847610366</v>
      </c>
      <c r="P12" s="7"/>
      <c r="Q12" s="47" t="s">
        <v>204</v>
      </c>
      <c r="R12" s="7"/>
      <c r="S12" s="7">
        <v>71847610366</v>
      </c>
    </row>
    <row r="13" spans="1:19" ht="19.5" x14ac:dyDescent="0.5">
      <c r="A13" s="5" t="s">
        <v>84</v>
      </c>
      <c r="B13" s="6"/>
      <c r="C13" s="21" t="s">
        <v>204</v>
      </c>
      <c r="D13" s="6"/>
      <c r="E13" s="6" t="s">
        <v>86</v>
      </c>
      <c r="F13" s="6"/>
      <c r="G13" s="7">
        <v>16</v>
      </c>
      <c r="H13" s="7"/>
      <c r="I13" s="7">
        <v>101474687</v>
      </c>
      <c r="J13" s="7"/>
      <c r="K13" s="47" t="s">
        <v>204</v>
      </c>
      <c r="L13" s="7"/>
      <c r="M13" s="7">
        <v>101474687</v>
      </c>
      <c r="N13" s="7"/>
      <c r="O13" s="7">
        <v>497292247</v>
      </c>
      <c r="P13" s="7"/>
      <c r="Q13" s="47" t="s">
        <v>204</v>
      </c>
      <c r="R13" s="7"/>
      <c r="S13" s="7">
        <v>497292247</v>
      </c>
    </row>
    <row r="14" spans="1:19" ht="19.5" x14ac:dyDescent="0.5">
      <c r="A14" s="5" t="s">
        <v>102</v>
      </c>
      <c r="B14" s="6"/>
      <c r="C14" s="51">
        <v>1</v>
      </c>
      <c r="D14" s="6"/>
      <c r="E14" s="11" t="s">
        <v>204</v>
      </c>
      <c r="F14" s="6"/>
      <c r="G14" s="7">
        <v>8</v>
      </c>
      <c r="H14" s="7"/>
      <c r="I14" s="7" t="s">
        <v>204</v>
      </c>
      <c r="J14" s="7"/>
      <c r="K14" s="47" t="s">
        <v>204</v>
      </c>
      <c r="L14" s="7"/>
      <c r="M14" s="7" t="s">
        <v>204</v>
      </c>
      <c r="N14" s="7"/>
      <c r="O14" s="7">
        <v>2339299</v>
      </c>
      <c r="P14" s="7"/>
      <c r="Q14" s="47" t="s">
        <v>204</v>
      </c>
      <c r="R14" s="7"/>
      <c r="S14" s="7">
        <v>2339299</v>
      </c>
    </row>
    <row r="15" spans="1:19" ht="19.5" x14ac:dyDescent="0.5">
      <c r="A15" s="5" t="s">
        <v>109</v>
      </c>
      <c r="B15" s="6"/>
      <c r="C15" s="51">
        <v>31</v>
      </c>
      <c r="D15" s="6"/>
      <c r="E15" s="11" t="s">
        <v>204</v>
      </c>
      <c r="F15" s="6"/>
      <c r="G15" s="7">
        <v>8</v>
      </c>
      <c r="H15" s="7"/>
      <c r="I15" s="7">
        <v>7933272</v>
      </c>
      <c r="J15" s="7"/>
      <c r="K15" s="47" t="s">
        <v>204</v>
      </c>
      <c r="L15" s="7"/>
      <c r="M15" s="7">
        <v>7933272</v>
      </c>
      <c r="N15" s="7"/>
      <c r="O15" s="7">
        <v>41897915</v>
      </c>
      <c r="P15" s="7"/>
      <c r="Q15" s="47" t="s">
        <v>204</v>
      </c>
      <c r="R15" s="7"/>
      <c r="S15" s="7">
        <v>41897915</v>
      </c>
    </row>
    <row r="16" spans="1:19" ht="19.5" x14ac:dyDescent="0.5">
      <c r="A16" s="5" t="s">
        <v>112</v>
      </c>
      <c r="B16" s="6"/>
      <c r="C16" s="51">
        <v>20</v>
      </c>
      <c r="D16" s="6"/>
      <c r="E16" s="11" t="s">
        <v>204</v>
      </c>
      <c r="F16" s="6"/>
      <c r="G16" s="7">
        <v>8</v>
      </c>
      <c r="H16" s="7"/>
      <c r="I16" s="7">
        <v>36226</v>
      </c>
      <c r="J16" s="7"/>
      <c r="K16" s="47" t="s">
        <v>204</v>
      </c>
      <c r="L16" s="7"/>
      <c r="M16" s="7">
        <v>36226</v>
      </c>
      <c r="N16" s="7"/>
      <c r="O16" s="7">
        <v>176176</v>
      </c>
      <c r="P16" s="7"/>
      <c r="Q16" s="47" t="s">
        <v>204</v>
      </c>
      <c r="R16" s="7"/>
      <c r="S16" s="7">
        <v>176176</v>
      </c>
    </row>
    <row r="17" spans="1:20" ht="19.5" x14ac:dyDescent="0.5">
      <c r="A17" s="5" t="s">
        <v>115</v>
      </c>
      <c r="B17" s="6"/>
      <c r="C17" s="51">
        <v>6</v>
      </c>
      <c r="D17" s="6"/>
      <c r="E17" s="11" t="s">
        <v>204</v>
      </c>
      <c r="F17" s="6"/>
      <c r="G17" s="7">
        <v>8</v>
      </c>
      <c r="H17" s="7"/>
      <c r="I17" s="7">
        <v>46044</v>
      </c>
      <c r="J17" s="7"/>
      <c r="K17" s="47" t="s">
        <v>204</v>
      </c>
      <c r="L17" s="7"/>
      <c r="M17" s="7">
        <v>46044</v>
      </c>
      <c r="N17" s="7"/>
      <c r="O17" s="7">
        <v>226270</v>
      </c>
      <c r="P17" s="7"/>
      <c r="Q17" s="47" t="s">
        <v>204</v>
      </c>
      <c r="R17" s="7"/>
      <c r="S17" s="7">
        <v>226270</v>
      </c>
    </row>
    <row r="18" spans="1:20" ht="19.5" x14ac:dyDescent="0.5">
      <c r="A18" s="5" t="s">
        <v>121</v>
      </c>
      <c r="B18" s="6"/>
      <c r="C18" s="51">
        <v>22</v>
      </c>
      <c r="D18" s="6"/>
      <c r="E18" s="11" t="s">
        <v>204</v>
      </c>
      <c r="F18" s="6"/>
      <c r="G18" s="7">
        <v>8</v>
      </c>
      <c r="H18" s="7"/>
      <c r="I18" s="7">
        <v>45195</v>
      </c>
      <c r="J18" s="7"/>
      <c r="K18" s="47" t="s">
        <v>204</v>
      </c>
      <c r="L18" s="7"/>
      <c r="M18" s="7">
        <v>45195</v>
      </c>
      <c r="N18" s="7"/>
      <c r="O18" s="7">
        <v>218005</v>
      </c>
      <c r="P18" s="7"/>
      <c r="Q18" s="47" t="s">
        <v>204</v>
      </c>
      <c r="R18" s="7"/>
      <c r="S18" s="7">
        <v>218005</v>
      </c>
    </row>
    <row r="19" spans="1:20" ht="19.5" x14ac:dyDescent="0.5">
      <c r="A19" s="5" t="s">
        <v>127</v>
      </c>
      <c r="B19" s="6"/>
      <c r="C19" s="51">
        <v>19</v>
      </c>
      <c r="D19" s="6"/>
      <c r="E19" s="11" t="s">
        <v>204</v>
      </c>
      <c r="F19" s="6"/>
      <c r="G19" s="7">
        <v>8</v>
      </c>
      <c r="H19" s="7"/>
      <c r="I19" s="7">
        <v>19469</v>
      </c>
      <c r="J19" s="7"/>
      <c r="K19" s="47" t="s">
        <v>204</v>
      </c>
      <c r="L19" s="7"/>
      <c r="M19" s="7">
        <v>19469</v>
      </c>
      <c r="N19" s="7"/>
      <c r="O19" s="7">
        <v>87130</v>
      </c>
      <c r="P19" s="7"/>
      <c r="Q19" s="47" t="s">
        <v>204</v>
      </c>
      <c r="R19" s="7"/>
      <c r="S19" s="7">
        <v>87130</v>
      </c>
    </row>
    <row r="20" spans="1:20" ht="19.5" x14ac:dyDescent="0.5">
      <c r="A20" s="5" t="s">
        <v>130</v>
      </c>
      <c r="B20" s="6"/>
      <c r="C20" s="51">
        <v>6</v>
      </c>
      <c r="D20" s="6"/>
      <c r="E20" s="11" t="s">
        <v>204</v>
      </c>
      <c r="F20" s="6"/>
      <c r="G20" s="7">
        <v>8</v>
      </c>
      <c r="H20" s="7"/>
      <c r="I20" s="7">
        <v>47861</v>
      </c>
      <c r="J20" s="7"/>
      <c r="K20" s="47" t="s">
        <v>204</v>
      </c>
      <c r="L20" s="7"/>
      <c r="M20" s="7">
        <v>47861</v>
      </c>
      <c r="N20" s="7"/>
      <c r="O20" s="7">
        <v>234923</v>
      </c>
      <c r="P20" s="7"/>
      <c r="Q20" s="47" t="s">
        <v>204</v>
      </c>
      <c r="R20" s="7"/>
      <c r="S20" s="7">
        <v>234923</v>
      </c>
    </row>
    <row r="21" spans="1:20" ht="19.5" x14ac:dyDescent="0.5">
      <c r="A21" s="5" t="s">
        <v>162</v>
      </c>
      <c r="B21" s="6"/>
      <c r="C21" s="51">
        <v>6</v>
      </c>
      <c r="D21" s="6"/>
      <c r="E21" s="11" t="s">
        <v>204</v>
      </c>
      <c r="F21" s="6"/>
      <c r="G21" s="7">
        <v>18</v>
      </c>
      <c r="H21" s="7"/>
      <c r="I21" s="47" t="s">
        <v>204</v>
      </c>
      <c r="J21" s="7"/>
      <c r="K21" s="47" t="s">
        <v>204</v>
      </c>
      <c r="L21" s="7"/>
      <c r="M21" s="7" t="s">
        <v>204</v>
      </c>
      <c r="N21" s="7"/>
      <c r="O21" s="7">
        <v>3613150761</v>
      </c>
      <c r="P21" s="7"/>
      <c r="Q21" s="47" t="s">
        <v>204</v>
      </c>
      <c r="R21" s="7"/>
      <c r="S21" s="7">
        <v>3613150761</v>
      </c>
    </row>
    <row r="22" spans="1:20" ht="19.5" x14ac:dyDescent="0.5">
      <c r="A22" s="5" t="s">
        <v>118</v>
      </c>
      <c r="B22" s="6"/>
      <c r="C22" s="51">
        <v>28</v>
      </c>
      <c r="D22" s="6"/>
      <c r="E22" s="11" t="s">
        <v>204</v>
      </c>
      <c r="F22" s="6"/>
      <c r="G22" s="7">
        <v>18</v>
      </c>
      <c r="H22" s="7"/>
      <c r="I22" s="7" t="s">
        <v>204</v>
      </c>
      <c r="J22" s="7"/>
      <c r="K22" s="47" t="s">
        <v>204</v>
      </c>
      <c r="L22" s="7"/>
      <c r="M22" s="7" t="s">
        <v>204</v>
      </c>
      <c r="N22" s="7"/>
      <c r="O22" s="7">
        <v>10034712072</v>
      </c>
      <c r="P22" s="7"/>
      <c r="Q22" s="47" t="s">
        <v>204</v>
      </c>
      <c r="R22" s="7"/>
      <c r="S22" s="7">
        <v>10034712072</v>
      </c>
    </row>
    <row r="23" spans="1:20" ht="19.5" x14ac:dyDescent="0.5">
      <c r="A23" s="5" t="s">
        <v>127</v>
      </c>
      <c r="B23" s="6"/>
      <c r="C23" s="51">
        <v>24</v>
      </c>
      <c r="D23" s="6"/>
      <c r="E23" s="11" t="s">
        <v>204</v>
      </c>
      <c r="F23" s="6"/>
      <c r="G23" s="7">
        <v>18</v>
      </c>
      <c r="H23" s="7"/>
      <c r="I23" s="7">
        <v>4484383554</v>
      </c>
      <c r="J23" s="7"/>
      <c r="K23" s="47" t="s">
        <v>204</v>
      </c>
      <c r="L23" s="7"/>
      <c r="M23" s="7">
        <v>4484383554</v>
      </c>
      <c r="N23" s="7"/>
      <c r="O23" s="7">
        <v>22540118497</v>
      </c>
      <c r="P23" s="7"/>
      <c r="Q23" s="7">
        <v>16501929</v>
      </c>
      <c r="R23" s="7"/>
      <c r="S23" s="7">
        <v>22523616568</v>
      </c>
    </row>
    <row r="24" spans="1:20" ht="19.5" x14ac:dyDescent="0.5">
      <c r="A24" s="5" t="s">
        <v>118</v>
      </c>
      <c r="B24" s="6"/>
      <c r="C24" s="51">
        <v>29</v>
      </c>
      <c r="D24" s="6"/>
      <c r="E24" s="11" t="s">
        <v>204</v>
      </c>
      <c r="F24" s="6"/>
      <c r="G24" s="7">
        <v>18</v>
      </c>
      <c r="H24" s="7"/>
      <c r="I24" s="7">
        <v>12855232861</v>
      </c>
      <c r="J24" s="7"/>
      <c r="K24" s="47" t="s">
        <v>204</v>
      </c>
      <c r="L24" s="7"/>
      <c r="M24" s="7">
        <v>12855232861</v>
      </c>
      <c r="N24" s="7"/>
      <c r="O24" s="7">
        <v>65889095813</v>
      </c>
      <c r="P24" s="7"/>
      <c r="Q24" s="7">
        <v>13440228</v>
      </c>
      <c r="R24" s="7"/>
      <c r="S24" s="7">
        <v>65875655585</v>
      </c>
    </row>
    <row r="25" spans="1:20" ht="19.5" x14ac:dyDescent="0.5">
      <c r="A25" s="5" t="s">
        <v>127</v>
      </c>
      <c r="B25" s="6"/>
      <c r="C25" s="51">
        <v>14</v>
      </c>
      <c r="D25" s="6"/>
      <c r="E25" s="11" t="s">
        <v>204</v>
      </c>
      <c r="F25" s="6"/>
      <c r="G25" s="7">
        <v>18</v>
      </c>
      <c r="H25" s="7"/>
      <c r="I25" s="7">
        <v>5605479427</v>
      </c>
      <c r="J25" s="7"/>
      <c r="K25" s="7">
        <v>-1</v>
      </c>
      <c r="L25" s="7"/>
      <c r="M25" s="7">
        <v>5605479428</v>
      </c>
      <c r="N25" s="7"/>
      <c r="O25" s="7">
        <v>27665753301</v>
      </c>
      <c r="P25" s="7"/>
      <c r="Q25" s="7">
        <v>25723871</v>
      </c>
      <c r="R25" s="7"/>
      <c r="S25" s="7">
        <v>27640029430</v>
      </c>
    </row>
    <row r="26" spans="1:20" ht="19.5" x14ac:dyDescent="0.5">
      <c r="A26" s="5" t="s">
        <v>139</v>
      </c>
      <c r="B26" s="6"/>
      <c r="C26" s="51">
        <v>26</v>
      </c>
      <c r="D26" s="6"/>
      <c r="E26" s="11" t="s">
        <v>204</v>
      </c>
      <c r="F26" s="6"/>
      <c r="G26" s="47">
        <v>18</v>
      </c>
      <c r="H26" s="7"/>
      <c r="I26" s="7">
        <v>8867</v>
      </c>
      <c r="J26" s="7"/>
      <c r="K26" s="7" t="s">
        <v>204</v>
      </c>
      <c r="L26" s="7"/>
      <c r="M26" s="7">
        <v>8867</v>
      </c>
      <c r="N26" s="7"/>
      <c r="O26" s="7">
        <v>32710</v>
      </c>
      <c r="P26" s="7"/>
      <c r="Q26" s="7" t="s">
        <v>204</v>
      </c>
      <c r="R26" s="7"/>
      <c r="S26" s="7">
        <v>32710</v>
      </c>
    </row>
    <row r="27" spans="1:20" ht="19.5" x14ac:dyDescent="0.5">
      <c r="A27" s="5" t="s">
        <v>142</v>
      </c>
      <c r="B27" s="6"/>
      <c r="C27" s="51">
        <v>18</v>
      </c>
      <c r="D27" s="6"/>
      <c r="E27" s="11" t="s">
        <v>204</v>
      </c>
      <c r="F27" s="6"/>
      <c r="G27" s="47">
        <v>18</v>
      </c>
      <c r="H27" s="7"/>
      <c r="I27" s="7">
        <v>8296109578</v>
      </c>
      <c r="J27" s="7"/>
      <c r="K27" s="7" t="s">
        <v>204</v>
      </c>
      <c r="L27" s="7"/>
      <c r="M27" s="7">
        <v>8296109578</v>
      </c>
      <c r="N27" s="7"/>
      <c r="O27" s="7">
        <v>20071232850</v>
      </c>
      <c r="P27" s="7"/>
      <c r="Q27" s="7">
        <v>37339804</v>
      </c>
      <c r="R27" s="7"/>
      <c r="S27" s="7">
        <v>20033893046</v>
      </c>
    </row>
    <row r="28" spans="1:20" ht="19.5" x14ac:dyDescent="0.5">
      <c r="A28" s="5" t="s">
        <v>142</v>
      </c>
      <c r="B28" s="6"/>
      <c r="C28" s="51">
        <v>27</v>
      </c>
      <c r="D28" s="6"/>
      <c r="E28" s="11" t="s">
        <v>204</v>
      </c>
      <c r="F28" s="6"/>
      <c r="G28" s="47">
        <v>18</v>
      </c>
      <c r="H28" s="7"/>
      <c r="I28" s="7">
        <v>3755671204</v>
      </c>
      <c r="J28" s="7"/>
      <c r="K28" s="7" t="s">
        <v>204</v>
      </c>
      <c r="L28" s="7"/>
      <c r="M28" s="7">
        <v>3755671204</v>
      </c>
      <c r="N28" s="7"/>
      <c r="O28" s="7">
        <v>7995945144</v>
      </c>
      <c r="P28" s="7"/>
      <c r="Q28" s="7">
        <v>7760123</v>
      </c>
      <c r="R28" s="7"/>
      <c r="S28" s="7">
        <v>7988185021</v>
      </c>
    </row>
    <row r="29" spans="1:20" ht="19.5" x14ac:dyDescent="0.5">
      <c r="A29" s="5" t="s">
        <v>147</v>
      </c>
      <c r="B29" s="6"/>
      <c r="C29" s="51">
        <v>12</v>
      </c>
      <c r="D29" s="6"/>
      <c r="E29" s="11" t="s">
        <v>204</v>
      </c>
      <c r="F29" s="6"/>
      <c r="G29" s="47">
        <v>18</v>
      </c>
      <c r="H29" s="7"/>
      <c r="I29" s="7">
        <v>2244602734</v>
      </c>
      <c r="J29" s="7"/>
      <c r="K29" s="7">
        <v>16118353</v>
      </c>
      <c r="L29" s="7"/>
      <c r="M29" s="7">
        <v>2228484381</v>
      </c>
      <c r="N29" s="7"/>
      <c r="O29" s="7">
        <v>2244602734</v>
      </c>
      <c r="P29" s="7"/>
      <c r="Q29" s="7">
        <v>16118353</v>
      </c>
      <c r="R29" s="7"/>
      <c r="S29" s="7">
        <v>2228484381</v>
      </c>
    </row>
    <row r="30" spans="1:20" s="32" customFormat="1" ht="21.75" thickBot="1" x14ac:dyDescent="0.6">
      <c r="A30" s="5"/>
      <c r="B30" s="2"/>
      <c r="C30" s="2"/>
      <c r="D30" s="2"/>
      <c r="E30" s="2"/>
      <c r="F30" s="2"/>
      <c r="G30" s="28"/>
      <c r="H30" s="28"/>
      <c r="I30" s="29">
        <f>SUM(I8:I29)</f>
        <v>86680477692</v>
      </c>
      <c r="J30" s="29">
        <f t="shared" ref="J30:S30" si="0">SUM(J8:J29)</f>
        <v>0</v>
      </c>
      <c r="K30" s="29">
        <f t="shared" si="0"/>
        <v>16118352</v>
      </c>
      <c r="L30" s="29">
        <f t="shared" si="0"/>
        <v>0</v>
      </c>
      <c r="M30" s="29">
        <f t="shared" si="0"/>
        <v>86664359340</v>
      </c>
      <c r="N30" s="29">
        <f t="shared" si="0"/>
        <v>0</v>
      </c>
      <c r="O30" s="29">
        <f t="shared" si="0"/>
        <v>439956385804</v>
      </c>
      <c r="P30" s="29">
        <f t="shared" si="0"/>
        <v>0</v>
      </c>
      <c r="Q30" s="29">
        <f t="shared" si="0"/>
        <v>116884308</v>
      </c>
      <c r="R30" s="29">
        <f t="shared" si="0"/>
        <v>0</v>
      </c>
      <c r="S30" s="29">
        <f t="shared" si="0"/>
        <v>439839501496</v>
      </c>
      <c r="T30" s="52"/>
    </row>
    <row r="31" spans="1:20" ht="19.5" thickTop="1" x14ac:dyDescent="0.45"/>
  </sheetData>
  <sheetProtection algorithmName="SHA-512" hashValue="OQy1l9WvWOwVrVJuStoHtvz/nWD/G67ilHnHkfCLGvAVW4u48LeGSXPfK/5W/tG1EXW7dvGrO5LlPXaGkctCDQ==" saltValue="T9Dg2NEIlTZDypE0AR3DuQ==" spinCount="100000" sheet="1" objects="1" scenarios="1" selectLockedCells="1" autoFilter="0" selectUnlockedCells="1"/>
  <mergeCells count="6">
    <mergeCell ref="O6:S6"/>
    <mergeCell ref="I6:M6"/>
    <mergeCell ref="A2:S2"/>
    <mergeCell ref="A3:S3"/>
    <mergeCell ref="A4:S4"/>
    <mergeCell ref="A6:G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S37"/>
  <sheetViews>
    <sheetView rightToLeft="1" view="pageBreakPreview" zoomScale="60" zoomScaleNormal="100" workbookViewId="0">
      <selection activeCell="S8" sqref="S8:S30"/>
    </sheetView>
  </sheetViews>
  <sheetFormatPr defaultRowHeight="18.75" x14ac:dyDescent="0.45"/>
  <cols>
    <col min="1" max="1" width="23.7109375" style="14" bestFit="1" customWidth="1"/>
    <col min="2" max="2" width="1" style="1" customWidth="1"/>
    <col min="3" max="3" width="12.5703125" style="1" customWidth="1"/>
    <col min="4" max="4" width="0.5703125" style="1" customWidth="1"/>
    <col min="5" max="5" width="15" style="1" customWidth="1"/>
    <col min="6" max="6" width="1.140625" style="1" customWidth="1"/>
    <col min="7" max="7" width="12.140625" style="1" customWidth="1"/>
    <col min="8" max="8" width="0.85546875" style="1" customWidth="1"/>
    <col min="9" max="9" width="18.42578125" style="1" customWidth="1"/>
    <col min="10" max="10" width="0.85546875" style="1" customWidth="1"/>
    <col min="11" max="11" width="15.85546875" style="1" customWidth="1"/>
    <col min="12" max="12" width="0.85546875" style="1" customWidth="1"/>
    <col min="13" max="13" width="19.28515625" style="1" customWidth="1"/>
    <col min="14" max="14" width="0.5703125" style="1" customWidth="1"/>
    <col min="15" max="15" width="18.140625" style="1" customWidth="1"/>
    <col min="16" max="16" width="0.5703125" style="1" customWidth="1"/>
    <col min="17" max="17" width="14.42578125" style="1" customWidth="1"/>
    <col min="18" max="18" width="0.28515625" style="1" customWidth="1"/>
    <col min="19" max="19" width="18.42578125" style="1" customWidth="1"/>
    <col min="20" max="20" width="0.85546875" style="1" customWidth="1"/>
    <col min="21" max="16384" width="9.140625" style="1"/>
  </cols>
  <sheetData>
    <row r="2" spans="1:19" ht="21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21" x14ac:dyDescent="0.45">
      <c r="A3" s="93" t="s">
        <v>150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 ht="21" x14ac:dyDescent="0.45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1:19" x14ac:dyDescent="0.45">
      <c r="A5" s="53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 ht="19.5" x14ac:dyDescent="0.45">
      <c r="A6" s="94" t="s">
        <v>3</v>
      </c>
      <c r="B6" s="21"/>
      <c r="C6" s="92" t="s">
        <v>163</v>
      </c>
      <c r="D6" s="92" t="s">
        <v>163</v>
      </c>
      <c r="E6" s="92" t="s">
        <v>163</v>
      </c>
      <c r="F6" s="92" t="s">
        <v>163</v>
      </c>
      <c r="G6" s="92" t="s">
        <v>163</v>
      </c>
      <c r="H6" s="21"/>
      <c r="I6" s="92" t="s">
        <v>152</v>
      </c>
      <c r="J6" s="92" t="s">
        <v>152</v>
      </c>
      <c r="K6" s="92" t="s">
        <v>152</v>
      </c>
      <c r="L6" s="92" t="s">
        <v>152</v>
      </c>
      <c r="M6" s="92" t="s">
        <v>152</v>
      </c>
      <c r="N6" s="17"/>
      <c r="O6" s="92" t="s">
        <v>153</v>
      </c>
      <c r="P6" s="94" t="s">
        <v>153</v>
      </c>
      <c r="Q6" s="92" t="s">
        <v>153</v>
      </c>
      <c r="R6" s="92" t="s">
        <v>153</v>
      </c>
      <c r="S6" s="92" t="s">
        <v>153</v>
      </c>
    </row>
    <row r="7" spans="1:19" s="26" customFormat="1" ht="54" customHeight="1" x14ac:dyDescent="0.45">
      <c r="A7" s="92" t="s">
        <v>3</v>
      </c>
      <c r="B7" s="25"/>
      <c r="C7" s="34" t="s">
        <v>164</v>
      </c>
      <c r="D7" s="25"/>
      <c r="E7" s="34" t="s">
        <v>165</v>
      </c>
      <c r="F7" s="25"/>
      <c r="G7" s="34" t="s">
        <v>166</v>
      </c>
      <c r="H7" s="25"/>
      <c r="I7" s="34" t="s">
        <v>167</v>
      </c>
      <c r="J7" s="25"/>
      <c r="K7" s="34" t="s">
        <v>157</v>
      </c>
      <c r="L7" s="25"/>
      <c r="M7" s="34" t="s">
        <v>168</v>
      </c>
      <c r="N7" s="25"/>
      <c r="O7" s="34" t="s">
        <v>167</v>
      </c>
      <c r="P7" s="25"/>
      <c r="Q7" s="46" t="s">
        <v>157</v>
      </c>
      <c r="R7" s="25"/>
      <c r="S7" s="46" t="s">
        <v>168</v>
      </c>
    </row>
    <row r="8" spans="1:19" ht="19.5" x14ac:dyDescent="0.5">
      <c r="A8" s="19" t="s">
        <v>47</v>
      </c>
      <c r="B8" s="21"/>
      <c r="C8" s="21" t="s">
        <v>169</v>
      </c>
      <c r="D8" s="54"/>
      <c r="E8" s="21">
        <v>2377940</v>
      </c>
      <c r="F8" s="21"/>
      <c r="G8" s="20">
        <v>10</v>
      </c>
      <c r="H8" s="20"/>
      <c r="I8" s="20">
        <v>23779400</v>
      </c>
      <c r="J8" s="20"/>
      <c r="K8" s="20">
        <v>3064648</v>
      </c>
      <c r="L8" s="20"/>
      <c r="M8" s="20">
        <v>20714752</v>
      </c>
      <c r="N8" s="20"/>
      <c r="O8" s="20">
        <v>23779400</v>
      </c>
      <c r="P8" s="20"/>
      <c r="Q8" s="20">
        <v>3064648</v>
      </c>
      <c r="R8" s="20"/>
      <c r="S8" s="20">
        <v>20714752</v>
      </c>
    </row>
    <row r="9" spans="1:19" ht="19.5" x14ac:dyDescent="0.5">
      <c r="A9" s="19" t="s">
        <v>37</v>
      </c>
      <c r="B9" s="21"/>
      <c r="C9" s="21" t="s">
        <v>170</v>
      </c>
      <c r="D9" s="54"/>
      <c r="E9" s="21">
        <v>728201</v>
      </c>
      <c r="F9" s="21"/>
      <c r="G9" s="20">
        <v>150</v>
      </c>
      <c r="H9" s="20"/>
      <c r="I9" s="20">
        <v>109230150</v>
      </c>
      <c r="J9" s="20"/>
      <c r="K9" s="20">
        <v>15475877</v>
      </c>
      <c r="L9" s="20"/>
      <c r="M9" s="20">
        <v>93754273</v>
      </c>
      <c r="N9" s="20"/>
      <c r="O9" s="20">
        <v>109230150</v>
      </c>
      <c r="P9" s="20"/>
      <c r="Q9" s="20">
        <v>15475877</v>
      </c>
      <c r="R9" s="20"/>
      <c r="S9" s="20">
        <v>93754273</v>
      </c>
    </row>
    <row r="10" spans="1:19" ht="19.5" x14ac:dyDescent="0.5">
      <c r="A10" s="19" t="s">
        <v>48</v>
      </c>
      <c r="B10" s="21"/>
      <c r="C10" s="21" t="s">
        <v>171</v>
      </c>
      <c r="D10" s="54"/>
      <c r="E10" s="21">
        <v>5999998</v>
      </c>
      <c r="F10" s="21"/>
      <c r="G10" s="20">
        <v>700</v>
      </c>
      <c r="H10" s="20"/>
      <c r="I10" s="20">
        <v>4199998600</v>
      </c>
      <c r="J10" s="20"/>
      <c r="K10" s="20">
        <v>595061530</v>
      </c>
      <c r="L10" s="20"/>
      <c r="M10" s="20">
        <v>3604937070</v>
      </c>
      <c r="N10" s="20"/>
      <c r="O10" s="20">
        <v>4199998600</v>
      </c>
      <c r="P10" s="20"/>
      <c r="Q10" s="20">
        <v>595061530</v>
      </c>
      <c r="R10" s="20"/>
      <c r="S10" s="20">
        <v>3604937070</v>
      </c>
    </row>
    <row r="11" spans="1:19" ht="19.5" x14ac:dyDescent="0.5">
      <c r="A11" s="19" t="s">
        <v>23</v>
      </c>
      <c r="B11" s="21"/>
      <c r="C11" s="21" t="s">
        <v>171</v>
      </c>
      <c r="D11" s="54"/>
      <c r="E11" s="21">
        <v>251470</v>
      </c>
      <c r="F11" s="21"/>
      <c r="G11" s="20">
        <v>650</v>
      </c>
      <c r="H11" s="20"/>
      <c r="I11" s="20">
        <v>163455500</v>
      </c>
      <c r="J11" s="20"/>
      <c r="K11" s="20">
        <v>23158598</v>
      </c>
      <c r="L11" s="20"/>
      <c r="M11" s="20">
        <v>140296902</v>
      </c>
      <c r="N11" s="20"/>
      <c r="O11" s="20">
        <v>163455500</v>
      </c>
      <c r="P11" s="20"/>
      <c r="Q11" s="20">
        <v>23158598</v>
      </c>
      <c r="R11" s="20"/>
      <c r="S11" s="20">
        <v>140296902</v>
      </c>
    </row>
    <row r="12" spans="1:19" ht="19.5" x14ac:dyDescent="0.5">
      <c r="A12" s="19" t="s">
        <v>46</v>
      </c>
      <c r="B12" s="21"/>
      <c r="C12" s="21" t="s">
        <v>172</v>
      </c>
      <c r="D12" s="54"/>
      <c r="E12" s="21">
        <v>2777983</v>
      </c>
      <c r="F12" s="21"/>
      <c r="G12" s="20">
        <v>1590</v>
      </c>
      <c r="H12" s="20"/>
      <c r="I12" s="20">
        <v>4416992970</v>
      </c>
      <c r="J12" s="20"/>
      <c r="K12" s="20">
        <v>601129221</v>
      </c>
      <c r="L12" s="20"/>
      <c r="M12" s="20">
        <v>3815863749</v>
      </c>
      <c r="N12" s="20"/>
      <c r="O12" s="20">
        <v>4416992970</v>
      </c>
      <c r="P12" s="20"/>
      <c r="Q12" s="20">
        <v>601129221</v>
      </c>
      <c r="R12" s="20"/>
      <c r="S12" s="20">
        <v>3815863749</v>
      </c>
    </row>
    <row r="13" spans="1:19" ht="19.5" x14ac:dyDescent="0.5">
      <c r="A13" s="19" t="s">
        <v>38</v>
      </c>
      <c r="B13" s="21"/>
      <c r="C13" s="21" t="s">
        <v>173</v>
      </c>
      <c r="D13" s="54"/>
      <c r="E13" s="21">
        <v>195</v>
      </c>
      <c r="F13" s="21"/>
      <c r="G13" s="20">
        <v>1485</v>
      </c>
      <c r="H13" s="20"/>
      <c r="I13" s="20" t="s">
        <v>204</v>
      </c>
      <c r="J13" s="20"/>
      <c r="K13" s="20" t="s">
        <v>204</v>
      </c>
      <c r="L13" s="20"/>
      <c r="M13" s="20" t="s">
        <v>204</v>
      </c>
      <c r="N13" s="20"/>
      <c r="O13" s="20">
        <v>289575</v>
      </c>
      <c r="P13" s="20"/>
      <c r="Q13" s="20">
        <v>35042</v>
      </c>
      <c r="R13" s="20"/>
      <c r="S13" s="20">
        <v>254533</v>
      </c>
    </row>
    <row r="14" spans="1:19" ht="19.5" x14ac:dyDescent="0.5">
      <c r="A14" s="19" t="s">
        <v>20</v>
      </c>
      <c r="B14" s="21"/>
      <c r="C14" s="21" t="s">
        <v>4</v>
      </c>
      <c r="D14" s="54"/>
      <c r="E14" s="21">
        <v>242500</v>
      </c>
      <c r="F14" s="21"/>
      <c r="G14" s="20">
        <v>100</v>
      </c>
      <c r="H14" s="20"/>
      <c r="I14" s="20" t="s">
        <v>204</v>
      </c>
      <c r="J14" s="20"/>
      <c r="K14" s="20" t="s">
        <v>204</v>
      </c>
      <c r="L14" s="20"/>
      <c r="M14" s="20" t="s">
        <v>204</v>
      </c>
      <c r="N14" s="20"/>
      <c r="O14" s="20">
        <v>24250000</v>
      </c>
      <c r="P14" s="20"/>
      <c r="Q14" s="20">
        <v>3100060</v>
      </c>
      <c r="R14" s="20"/>
      <c r="S14" s="20">
        <v>21149940</v>
      </c>
    </row>
    <row r="15" spans="1:19" ht="19.5" x14ac:dyDescent="0.5">
      <c r="A15" s="19" t="s">
        <v>18</v>
      </c>
      <c r="B15" s="21"/>
      <c r="C15" s="21" t="s">
        <v>4</v>
      </c>
      <c r="D15" s="54"/>
      <c r="E15" s="21">
        <v>830000</v>
      </c>
      <c r="F15" s="21"/>
      <c r="G15" s="20">
        <v>20</v>
      </c>
      <c r="H15" s="20"/>
      <c r="I15" s="20" t="s">
        <v>204</v>
      </c>
      <c r="J15" s="20"/>
      <c r="K15" s="20" t="s">
        <v>204</v>
      </c>
      <c r="L15" s="20"/>
      <c r="M15" s="20" t="s">
        <v>204</v>
      </c>
      <c r="N15" s="20"/>
      <c r="O15" s="20">
        <v>16600000</v>
      </c>
      <c r="P15" s="20"/>
      <c r="Q15" s="20">
        <v>2122103</v>
      </c>
      <c r="R15" s="20"/>
      <c r="S15" s="20">
        <v>14477897</v>
      </c>
    </row>
    <row r="16" spans="1:19" ht="19.5" x14ac:dyDescent="0.5">
      <c r="A16" s="19" t="s">
        <v>19</v>
      </c>
      <c r="B16" s="21"/>
      <c r="C16" s="21" t="s">
        <v>170</v>
      </c>
      <c r="D16" s="54"/>
      <c r="E16" s="21">
        <v>350000</v>
      </c>
      <c r="F16" s="21"/>
      <c r="G16" s="20">
        <v>2</v>
      </c>
      <c r="H16" s="20"/>
      <c r="I16" s="20">
        <v>700000</v>
      </c>
      <c r="J16" s="20"/>
      <c r="K16" s="20">
        <v>99177</v>
      </c>
      <c r="L16" s="20"/>
      <c r="M16" s="20">
        <v>600823</v>
      </c>
      <c r="N16" s="20"/>
      <c r="O16" s="20">
        <v>700000</v>
      </c>
      <c r="P16" s="20"/>
      <c r="Q16" s="20">
        <v>99177</v>
      </c>
      <c r="R16" s="20"/>
      <c r="S16" s="20">
        <v>600823</v>
      </c>
    </row>
    <row r="17" spans="1:19" ht="19.5" x14ac:dyDescent="0.5">
      <c r="A17" s="19" t="s">
        <v>42</v>
      </c>
      <c r="B17" s="21"/>
      <c r="C17" s="21" t="s">
        <v>174</v>
      </c>
      <c r="D17" s="54"/>
      <c r="E17" s="21">
        <v>1500000</v>
      </c>
      <c r="F17" s="21"/>
      <c r="G17" s="20">
        <v>2400</v>
      </c>
      <c r="H17" s="20"/>
      <c r="I17" s="20" t="s">
        <v>204</v>
      </c>
      <c r="J17" s="20"/>
      <c r="K17" s="20" t="s">
        <v>204</v>
      </c>
      <c r="L17" s="20"/>
      <c r="M17" s="20" t="s">
        <v>204</v>
      </c>
      <c r="N17" s="20"/>
      <c r="O17" s="20">
        <v>3600000000</v>
      </c>
      <c r="P17" s="20"/>
      <c r="Q17" s="20">
        <v>448920863</v>
      </c>
      <c r="R17" s="20"/>
      <c r="S17" s="20">
        <v>3151079137</v>
      </c>
    </row>
    <row r="18" spans="1:19" ht="19.5" x14ac:dyDescent="0.5">
      <c r="A18" s="19" t="s">
        <v>16</v>
      </c>
      <c r="B18" s="21"/>
      <c r="C18" s="21" t="s">
        <v>171</v>
      </c>
      <c r="D18" s="54"/>
      <c r="E18" s="21">
        <v>100000</v>
      </c>
      <c r="F18" s="21"/>
      <c r="G18" s="20">
        <v>820</v>
      </c>
      <c r="H18" s="20"/>
      <c r="I18" s="20">
        <v>82000000</v>
      </c>
      <c r="J18" s="20"/>
      <c r="K18" s="20">
        <v>11617872</v>
      </c>
      <c r="L18" s="20"/>
      <c r="M18" s="20">
        <v>70382128</v>
      </c>
      <c r="N18" s="20"/>
      <c r="O18" s="20">
        <v>82000000</v>
      </c>
      <c r="P18" s="20"/>
      <c r="Q18" s="20">
        <v>11617872</v>
      </c>
      <c r="R18" s="20"/>
      <c r="S18" s="20">
        <v>70382128</v>
      </c>
    </row>
    <row r="19" spans="1:19" ht="19.5" x14ac:dyDescent="0.5">
      <c r="A19" s="19" t="s">
        <v>15</v>
      </c>
      <c r="B19" s="21"/>
      <c r="C19" s="21" t="s">
        <v>175</v>
      </c>
      <c r="D19" s="54"/>
      <c r="E19" s="21">
        <v>6290000</v>
      </c>
      <c r="F19" s="21"/>
      <c r="G19" s="20">
        <v>60</v>
      </c>
      <c r="H19" s="20"/>
      <c r="I19" s="20">
        <v>377400000</v>
      </c>
      <c r="J19" s="20"/>
      <c r="K19" s="20">
        <v>53280000</v>
      </c>
      <c r="L19" s="20"/>
      <c r="M19" s="20">
        <v>324120000</v>
      </c>
      <c r="N19" s="20"/>
      <c r="O19" s="20">
        <v>377400000</v>
      </c>
      <c r="P19" s="20"/>
      <c r="Q19" s="20">
        <v>53280000</v>
      </c>
      <c r="R19" s="20"/>
      <c r="S19" s="20">
        <v>324120000</v>
      </c>
    </row>
    <row r="20" spans="1:19" ht="19.5" x14ac:dyDescent="0.5">
      <c r="A20" s="19" t="s">
        <v>36</v>
      </c>
      <c r="B20" s="21"/>
      <c r="C20" s="21" t="s">
        <v>171</v>
      </c>
      <c r="D20" s="54"/>
      <c r="E20" s="21">
        <v>8013798</v>
      </c>
      <c r="F20" s="21"/>
      <c r="G20" s="20">
        <v>150</v>
      </c>
      <c r="H20" s="20"/>
      <c r="I20" s="20">
        <v>1202069700</v>
      </c>
      <c r="J20" s="20"/>
      <c r="K20" s="20">
        <v>170310875</v>
      </c>
      <c r="L20" s="20"/>
      <c r="M20" s="20">
        <v>1031758825</v>
      </c>
      <c r="N20" s="20"/>
      <c r="O20" s="20">
        <v>1202069700</v>
      </c>
      <c r="P20" s="20"/>
      <c r="Q20" s="20">
        <v>170310875</v>
      </c>
      <c r="R20" s="20"/>
      <c r="S20" s="20">
        <v>1031758825</v>
      </c>
    </row>
    <row r="21" spans="1:19" ht="19.5" x14ac:dyDescent="0.5">
      <c r="A21" s="19" t="s">
        <v>45</v>
      </c>
      <c r="B21" s="21"/>
      <c r="C21" s="21" t="s">
        <v>176</v>
      </c>
      <c r="D21" s="54"/>
      <c r="E21" s="21">
        <v>10496511</v>
      </c>
      <c r="F21" s="21"/>
      <c r="G21" s="20">
        <v>100</v>
      </c>
      <c r="H21" s="20"/>
      <c r="I21" s="20" t="s">
        <v>204</v>
      </c>
      <c r="J21" s="20"/>
      <c r="K21" s="20" t="s">
        <v>204</v>
      </c>
      <c r="L21" s="20"/>
      <c r="M21" s="20" t="s">
        <v>204</v>
      </c>
      <c r="N21" s="20"/>
      <c r="O21" s="20">
        <v>1049651100</v>
      </c>
      <c r="P21" s="20"/>
      <c r="Q21" s="20">
        <v>75404052</v>
      </c>
      <c r="R21" s="20"/>
      <c r="S21" s="20">
        <v>974247048</v>
      </c>
    </row>
    <row r="22" spans="1:19" ht="19.5" x14ac:dyDescent="0.5">
      <c r="A22" s="19" t="s">
        <v>22</v>
      </c>
      <c r="B22" s="21"/>
      <c r="C22" s="21" t="s">
        <v>172</v>
      </c>
      <c r="D22" s="54"/>
      <c r="E22" s="21">
        <v>2201999</v>
      </c>
      <c r="F22" s="21"/>
      <c r="G22" s="20">
        <v>250</v>
      </c>
      <c r="H22" s="20"/>
      <c r="I22" s="20">
        <v>550499750</v>
      </c>
      <c r="J22" s="20"/>
      <c r="K22" s="20">
        <v>74920084</v>
      </c>
      <c r="L22" s="20"/>
      <c r="M22" s="20">
        <v>475579666</v>
      </c>
      <c r="N22" s="20"/>
      <c r="O22" s="20">
        <v>550499750</v>
      </c>
      <c r="P22" s="20"/>
      <c r="Q22" s="20">
        <v>74920084</v>
      </c>
      <c r="R22" s="20"/>
      <c r="S22" s="20">
        <v>475579666</v>
      </c>
    </row>
    <row r="23" spans="1:19" ht="19.5" x14ac:dyDescent="0.5">
      <c r="A23" s="19" t="s">
        <v>26</v>
      </c>
      <c r="B23" s="21"/>
      <c r="C23" s="21" t="s">
        <v>177</v>
      </c>
      <c r="D23" s="54"/>
      <c r="E23" s="21">
        <v>500000</v>
      </c>
      <c r="F23" s="21"/>
      <c r="G23" s="20">
        <v>24750</v>
      </c>
      <c r="H23" s="20"/>
      <c r="I23" s="20" t="s">
        <v>204</v>
      </c>
      <c r="J23" s="20"/>
      <c r="K23" s="20" t="s">
        <v>204</v>
      </c>
      <c r="L23" s="20"/>
      <c r="M23" s="20" t="s">
        <v>204</v>
      </c>
      <c r="N23" s="20"/>
      <c r="O23" s="20">
        <v>12375000000</v>
      </c>
      <c r="P23" s="20"/>
      <c r="Q23" s="20">
        <v>1338042150</v>
      </c>
      <c r="R23" s="20"/>
      <c r="S23" s="20">
        <v>11036957850</v>
      </c>
    </row>
    <row r="24" spans="1:19" ht="19.5" x14ac:dyDescent="0.5">
      <c r="A24" s="19" t="s">
        <v>28</v>
      </c>
      <c r="B24" s="21"/>
      <c r="C24" s="21" t="s">
        <v>175</v>
      </c>
      <c r="D24" s="54"/>
      <c r="E24" s="21">
        <v>544352</v>
      </c>
      <c r="F24" s="21"/>
      <c r="G24" s="20">
        <v>83</v>
      </c>
      <c r="H24" s="20"/>
      <c r="I24" s="20">
        <v>45181216</v>
      </c>
      <c r="J24" s="20"/>
      <c r="K24" s="20">
        <v>6378525</v>
      </c>
      <c r="L24" s="20"/>
      <c r="M24" s="20">
        <v>38802691</v>
      </c>
      <c r="N24" s="20"/>
      <c r="O24" s="20">
        <v>45181216</v>
      </c>
      <c r="P24" s="20"/>
      <c r="Q24" s="20">
        <v>6378525</v>
      </c>
      <c r="R24" s="20"/>
      <c r="S24" s="20">
        <v>38802691</v>
      </c>
    </row>
    <row r="25" spans="1:19" ht="19.5" x14ac:dyDescent="0.5">
      <c r="A25" s="19" t="s">
        <v>29</v>
      </c>
      <c r="B25" s="21"/>
      <c r="C25" s="21" t="s">
        <v>171</v>
      </c>
      <c r="D25" s="54"/>
      <c r="E25" s="21">
        <v>22816676</v>
      </c>
      <c r="F25" s="21"/>
      <c r="G25" s="20">
        <v>85</v>
      </c>
      <c r="H25" s="20"/>
      <c r="I25" s="20">
        <v>1939417460</v>
      </c>
      <c r="J25" s="20"/>
      <c r="K25" s="20">
        <v>274779311</v>
      </c>
      <c r="L25" s="20"/>
      <c r="M25" s="20">
        <v>1664638149</v>
      </c>
      <c r="N25" s="20"/>
      <c r="O25" s="20">
        <v>1939417460</v>
      </c>
      <c r="P25" s="20"/>
      <c r="Q25" s="20">
        <v>274779311</v>
      </c>
      <c r="R25" s="20"/>
      <c r="S25" s="20">
        <v>1664638149</v>
      </c>
    </row>
    <row r="26" spans="1:19" ht="19.5" x14ac:dyDescent="0.5">
      <c r="A26" s="19" t="s">
        <v>25</v>
      </c>
      <c r="B26" s="21"/>
      <c r="C26" s="21" t="s">
        <v>175</v>
      </c>
      <c r="D26" s="54"/>
      <c r="E26" s="21">
        <v>1400000</v>
      </c>
      <c r="F26" s="21"/>
      <c r="G26" s="20">
        <v>1000</v>
      </c>
      <c r="H26" s="20"/>
      <c r="I26" s="20">
        <v>1400000000</v>
      </c>
      <c r="J26" s="20"/>
      <c r="K26" s="20">
        <v>197647059</v>
      </c>
      <c r="L26" s="20"/>
      <c r="M26" s="20">
        <v>1202352941</v>
      </c>
      <c r="N26" s="20"/>
      <c r="O26" s="20">
        <v>1400000000</v>
      </c>
      <c r="P26" s="20"/>
      <c r="Q26" s="20">
        <v>197647059</v>
      </c>
      <c r="R26" s="20"/>
      <c r="S26" s="20">
        <v>1202352941</v>
      </c>
    </row>
    <row r="27" spans="1:19" ht="19.5" x14ac:dyDescent="0.5">
      <c r="A27" s="19" t="s">
        <v>41</v>
      </c>
      <c r="B27" s="21"/>
      <c r="C27" s="21" t="s">
        <v>178</v>
      </c>
      <c r="D27" s="54"/>
      <c r="E27" s="21">
        <v>12672704</v>
      </c>
      <c r="F27" s="21"/>
      <c r="G27" s="20">
        <v>1680</v>
      </c>
      <c r="H27" s="20"/>
      <c r="I27" s="20" t="s">
        <v>204</v>
      </c>
      <c r="J27" s="20"/>
      <c r="K27" s="20" t="s">
        <v>204</v>
      </c>
      <c r="L27" s="20"/>
      <c r="M27" s="20" t="s">
        <v>204</v>
      </c>
      <c r="N27" s="20"/>
      <c r="O27" s="20">
        <v>21290142720</v>
      </c>
      <c r="P27" s="20"/>
      <c r="Q27" s="20">
        <v>1995537896</v>
      </c>
      <c r="R27" s="20"/>
      <c r="S27" s="20">
        <v>19294604824</v>
      </c>
    </row>
    <row r="28" spans="1:19" ht="19.5" x14ac:dyDescent="0.5">
      <c r="A28" s="19" t="s">
        <v>31</v>
      </c>
      <c r="B28" s="21"/>
      <c r="C28" s="21" t="s">
        <v>170</v>
      </c>
      <c r="D28" s="54"/>
      <c r="E28" s="21">
        <v>1394767</v>
      </c>
      <c r="F28" s="21"/>
      <c r="G28" s="20">
        <v>500</v>
      </c>
      <c r="H28" s="20"/>
      <c r="I28" s="20">
        <v>697383500</v>
      </c>
      <c r="J28" s="20"/>
      <c r="K28" s="20">
        <v>98806245</v>
      </c>
      <c r="L28" s="20"/>
      <c r="M28" s="20">
        <v>598577255</v>
      </c>
      <c r="N28" s="20"/>
      <c r="O28" s="20">
        <v>697383500</v>
      </c>
      <c r="P28" s="20"/>
      <c r="Q28" s="20">
        <v>98806245</v>
      </c>
      <c r="R28" s="20"/>
      <c r="S28" s="20">
        <v>598577255</v>
      </c>
    </row>
    <row r="29" spans="1:19" ht="19.5" x14ac:dyDescent="0.5">
      <c r="A29" s="19" t="s">
        <v>40</v>
      </c>
      <c r="B29" s="21"/>
      <c r="C29" s="21" t="s">
        <v>179</v>
      </c>
      <c r="D29" s="54"/>
      <c r="E29" s="21">
        <v>303736</v>
      </c>
      <c r="F29" s="21"/>
      <c r="G29" s="20">
        <v>450</v>
      </c>
      <c r="H29" s="20"/>
      <c r="I29" s="20">
        <v>136681200</v>
      </c>
      <c r="J29" s="20"/>
      <c r="K29" s="20">
        <v>18741157</v>
      </c>
      <c r="L29" s="20"/>
      <c r="M29" s="20">
        <v>117940043</v>
      </c>
      <c r="N29" s="20"/>
      <c r="O29" s="20">
        <v>136681200</v>
      </c>
      <c r="P29" s="20"/>
      <c r="Q29" s="20">
        <v>18741157</v>
      </c>
      <c r="R29" s="20"/>
      <c r="S29" s="20">
        <v>117940043</v>
      </c>
    </row>
    <row r="30" spans="1:19" ht="19.5" x14ac:dyDescent="0.5">
      <c r="A30" s="19" t="s">
        <v>30</v>
      </c>
      <c r="B30" s="21"/>
      <c r="C30" s="21" t="s">
        <v>180</v>
      </c>
      <c r="D30" s="54"/>
      <c r="E30" s="21">
        <v>450000</v>
      </c>
      <c r="F30" s="21"/>
      <c r="G30" s="20">
        <v>60</v>
      </c>
      <c r="H30" s="20"/>
      <c r="I30" s="20">
        <v>27000000</v>
      </c>
      <c r="J30" s="20"/>
      <c r="K30" s="20">
        <v>3770772</v>
      </c>
      <c r="L30" s="20"/>
      <c r="M30" s="20">
        <v>23229228</v>
      </c>
      <c r="N30" s="20"/>
      <c r="O30" s="20">
        <v>27000000</v>
      </c>
      <c r="P30" s="20"/>
      <c r="Q30" s="20">
        <v>3770772</v>
      </c>
      <c r="R30" s="20"/>
      <c r="S30" s="20">
        <v>23229228</v>
      </c>
    </row>
    <row r="31" spans="1:19" ht="20.25" thickBot="1" x14ac:dyDescent="0.55000000000000004">
      <c r="I31" s="55">
        <f>SUM(I8:I30)</f>
        <v>15371789446</v>
      </c>
      <c r="J31" s="55">
        <f t="shared" ref="J31:S31" si="0">SUM(J8:J30)</f>
        <v>0</v>
      </c>
      <c r="K31" s="55">
        <f t="shared" si="0"/>
        <v>2148240951</v>
      </c>
      <c r="L31" s="55">
        <f t="shared" si="0"/>
        <v>0</v>
      </c>
      <c r="M31" s="55">
        <f t="shared" si="0"/>
        <v>13223548495</v>
      </c>
      <c r="N31" s="55">
        <f t="shared" si="0"/>
        <v>0</v>
      </c>
      <c r="O31" s="55">
        <f t="shared" si="0"/>
        <v>53727722841</v>
      </c>
      <c r="P31" s="55">
        <f t="shared" si="0"/>
        <v>0</v>
      </c>
      <c r="Q31" s="55">
        <f t="shared" si="0"/>
        <v>6011403117</v>
      </c>
      <c r="R31" s="55">
        <f t="shared" si="0"/>
        <v>0</v>
      </c>
      <c r="S31" s="55">
        <f t="shared" si="0"/>
        <v>47716319724</v>
      </c>
    </row>
    <row r="32" spans="1:19" ht="19.5" thickTop="1" x14ac:dyDescent="0.45"/>
    <row r="37" spans="8:8" x14ac:dyDescent="0.45">
      <c r="H37" s="23"/>
    </row>
  </sheetData>
  <sheetProtection algorithmName="SHA-512" hashValue="e92nIG4oRPfXtzaxqQX/sgDwlrkr1whaW849+Gif453O0CcLQiW2OzTizWEIYeXd5XBcPz04X5JEfs7mq55e9w==" saltValue="7Be6uhRNXzt1X4tBRo87cw==" spinCount="100000" sheet="1" objects="1" scenarios="1" selectLockedCells="1" autoFilter="0" selectUnlockedCells="1"/>
  <mergeCells count="7">
    <mergeCell ref="O6:S6"/>
    <mergeCell ref="I6:M6"/>
    <mergeCell ref="A2:S2"/>
    <mergeCell ref="A3:S3"/>
    <mergeCell ref="A4:S4"/>
    <mergeCell ref="A6:A7"/>
    <mergeCell ref="C6:G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R50"/>
  <sheetViews>
    <sheetView rightToLeft="1" view="pageBreakPreview" zoomScale="60" zoomScaleNormal="100" workbookViewId="0">
      <selection activeCell="K24" sqref="K24"/>
    </sheetView>
  </sheetViews>
  <sheetFormatPr defaultRowHeight="18.75" x14ac:dyDescent="0.45"/>
  <cols>
    <col min="1" max="1" width="26.5703125" style="14" customWidth="1"/>
    <col min="2" max="2" width="1" style="1" customWidth="1"/>
    <col min="3" max="3" width="11.7109375" style="1" customWidth="1"/>
    <col min="4" max="4" width="0.5703125" style="1" customWidth="1"/>
    <col min="5" max="5" width="18.85546875" style="73" customWidth="1"/>
    <col min="6" max="6" width="0.7109375" style="73" customWidth="1"/>
    <col min="7" max="7" width="18.42578125" style="73" customWidth="1"/>
    <col min="8" max="8" width="0.5703125" style="73" customWidth="1"/>
    <col min="9" max="9" width="17.5703125" style="73" customWidth="1"/>
    <col min="10" max="10" width="0.85546875" style="1" customWidth="1"/>
    <col min="11" max="11" width="11.5703125" style="1" customWidth="1"/>
    <col min="12" max="12" width="0.42578125" style="1" customWidth="1"/>
    <col min="13" max="13" width="18.42578125" style="73" customWidth="1"/>
    <col min="14" max="14" width="0.42578125" style="73" customWidth="1"/>
    <col min="15" max="15" width="19.42578125" style="73" customWidth="1"/>
    <col min="16" max="16" width="0.5703125" style="73" customWidth="1"/>
    <col min="17" max="17" width="17.42578125" style="73" customWidth="1"/>
    <col min="18" max="18" width="1" style="23" customWidth="1"/>
    <col min="19" max="16384" width="9.140625" style="1"/>
  </cols>
  <sheetData>
    <row r="2" spans="1:18" ht="21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8" ht="21" x14ac:dyDescent="0.45">
      <c r="A3" s="93" t="s">
        <v>150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8" ht="21" x14ac:dyDescent="0.45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</row>
    <row r="5" spans="1:18" ht="13.5" customHeight="1" x14ac:dyDescent="0.45">
      <c r="A5" s="50"/>
      <c r="B5" s="6"/>
      <c r="C5" s="6"/>
      <c r="D5" s="6"/>
      <c r="E5" s="56"/>
      <c r="F5" s="56"/>
      <c r="G5" s="56"/>
      <c r="H5" s="56"/>
      <c r="I5" s="56"/>
      <c r="J5" s="6"/>
      <c r="K5" s="6"/>
      <c r="L5" s="6"/>
      <c r="M5" s="56"/>
      <c r="N5" s="56"/>
      <c r="O5" s="56"/>
      <c r="P5" s="56"/>
      <c r="Q5" s="56"/>
    </row>
    <row r="6" spans="1:18" ht="19.5" x14ac:dyDescent="0.45">
      <c r="A6" s="94" t="s">
        <v>3</v>
      </c>
      <c r="B6" s="6"/>
      <c r="C6" s="92" t="s">
        <v>152</v>
      </c>
      <c r="D6" s="92" t="s">
        <v>152</v>
      </c>
      <c r="E6" s="92" t="s">
        <v>152</v>
      </c>
      <c r="F6" s="92" t="s">
        <v>152</v>
      </c>
      <c r="G6" s="92" t="s">
        <v>152</v>
      </c>
      <c r="H6" s="97" t="s">
        <v>152</v>
      </c>
      <c r="I6" s="92" t="s">
        <v>152</v>
      </c>
      <c r="J6" s="17"/>
      <c r="K6" s="92" t="s">
        <v>153</v>
      </c>
      <c r="L6" s="92" t="s">
        <v>153</v>
      </c>
      <c r="M6" s="92" t="s">
        <v>153</v>
      </c>
      <c r="N6" s="92" t="s">
        <v>153</v>
      </c>
      <c r="O6" s="92" t="s">
        <v>153</v>
      </c>
      <c r="P6" s="97" t="s">
        <v>153</v>
      </c>
      <c r="Q6" s="92" t="s">
        <v>153</v>
      </c>
    </row>
    <row r="7" spans="1:18" s="26" customFormat="1" ht="37.5" customHeight="1" x14ac:dyDescent="0.45">
      <c r="A7" s="92" t="s">
        <v>3</v>
      </c>
      <c r="B7" s="24"/>
      <c r="C7" s="34" t="s">
        <v>7</v>
      </c>
      <c r="D7" s="24"/>
      <c r="E7" s="57" t="s">
        <v>181</v>
      </c>
      <c r="F7" s="58"/>
      <c r="G7" s="57" t="s">
        <v>182</v>
      </c>
      <c r="H7" s="58"/>
      <c r="I7" s="57" t="s">
        <v>183</v>
      </c>
      <c r="J7" s="25"/>
      <c r="K7" s="34" t="s">
        <v>7</v>
      </c>
      <c r="L7" s="24"/>
      <c r="M7" s="57" t="s">
        <v>181</v>
      </c>
      <c r="N7" s="59"/>
      <c r="O7" s="57" t="s">
        <v>182</v>
      </c>
      <c r="P7" s="58"/>
      <c r="Q7" s="57" t="s">
        <v>183</v>
      </c>
      <c r="R7" s="60"/>
    </row>
    <row r="8" spans="1:18" s="66" customFormat="1" ht="30" customHeight="1" x14ac:dyDescent="0.25">
      <c r="A8" s="61" t="s">
        <v>24</v>
      </c>
      <c r="B8" s="11"/>
      <c r="C8" s="62">
        <v>260793</v>
      </c>
      <c r="D8" s="11"/>
      <c r="E8" s="63">
        <v>1402495333</v>
      </c>
      <c r="F8" s="64"/>
      <c r="G8" s="63">
        <v>1407680159</v>
      </c>
      <c r="H8" s="64"/>
      <c r="I8" s="63">
        <v>-5184825</v>
      </c>
      <c r="J8" s="11"/>
      <c r="K8" s="62">
        <v>260793</v>
      </c>
      <c r="L8" s="11"/>
      <c r="M8" s="63">
        <v>1402495333</v>
      </c>
      <c r="N8" s="64"/>
      <c r="O8" s="63">
        <v>1090368830</v>
      </c>
      <c r="P8" s="64"/>
      <c r="Q8" s="63">
        <v>312126503</v>
      </c>
      <c r="R8" s="65"/>
    </row>
    <row r="9" spans="1:18" s="66" customFormat="1" ht="30" customHeight="1" x14ac:dyDescent="0.25">
      <c r="A9" s="61" t="s">
        <v>31</v>
      </c>
      <c r="B9" s="67"/>
      <c r="C9" s="62">
        <v>1394767</v>
      </c>
      <c r="D9" s="67"/>
      <c r="E9" s="63">
        <v>4756972175</v>
      </c>
      <c r="F9" s="63"/>
      <c r="G9" s="63">
        <v>5375336964</v>
      </c>
      <c r="H9" s="63"/>
      <c r="I9" s="63">
        <v>-618364788</v>
      </c>
      <c r="J9" s="67"/>
      <c r="K9" s="62">
        <v>1394767</v>
      </c>
      <c r="L9" s="67"/>
      <c r="M9" s="63">
        <v>4756972175</v>
      </c>
      <c r="N9" s="63"/>
      <c r="O9" s="63">
        <v>5141023849</v>
      </c>
      <c r="P9" s="63"/>
      <c r="Q9" s="63">
        <v>-384051673</v>
      </c>
      <c r="R9" s="65"/>
    </row>
    <row r="10" spans="1:18" s="66" customFormat="1" ht="30" customHeight="1" x14ac:dyDescent="0.25">
      <c r="A10" s="68" t="s">
        <v>38</v>
      </c>
      <c r="B10" s="11"/>
      <c r="C10" s="69">
        <v>195</v>
      </c>
      <c r="D10" s="11"/>
      <c r="E10" s="64">
        <v>2368721</v>
      </c>
      <c r="F10" s="64"/>
      <c r="G10" s="64">
        <v>2766093</v>
      </c>
      <c r="H10" s="64"/>
      <c r="I10" s="64">
        <v>-397371</v>
      </c>
      <c r="J10" s="11"/>
      <c r="K10" s="69">
        <v>195</v>
      </c>
      <c r="L10" s="11"/>
      <c r="M10" s="64">
        <v>2368721</v>
      </c>
      <c r="N10" s="64"/>
      <c r="O10" s="64">
        <v>2390964</v>
      </c>
      <c r="P10" s="64"/>
      <c r="Q10" s="64">
        <v>-22242</v>
      </c>
      <c r="R10" s="65"/>
    </row>
    <row r="11" spans="1:18" s="66" customFormat="1" ht="30" customHeight="1" x14ac:dyDescent="0.25">
      <c r="A11" s="68" t="s">
        <v>34</v>
      </c>
      <c r="B11" s="11"/>
      <c r="C11" s="69">
        <v>1362500</v>
      </c>
      <c r="D11" s="11"/>
      <c r="E11" s="64">
        <v>2370187968</v>
      </c>
      <c r="F11" s="64"/>
      <c r="G11" s="64">
        <v>2521879998</v>
      </c>
      <c r="H11" s="64"/>
      <c r="I11" s="64">
        <v>-151692029</v>
      </c>
      <c r="J11" s="11"/>
      <c r="K11" s="69">
        <v>1362500</v>
      </c>
      <c r="L11" s="11"/>
      <c r="M11" s="64">
        <v>2370187968</v>
      </c>
      <c r="N11" s="64"/>
      <c r="O11" s="64">
        <v>2210369580</v>
      </c>
      <c r="P11" s="64"/>
      <c r="Q11" s="64">
        <v>159818388</v>
      </c>
      <c r="R11" s="65"/>
    </row>
    <row r="12" spans="1:18" s="66" customFormat="1" ht="30" customHeight="1" x14ac:dyDescent="0.25">
      <c r="A12" s="68" t="s">
        <v>23</v>
      </c>
      <c r="B12" s="11"/>
      <c r="C12" s="69">
        <v>251470</v>
      </c>
      <c r="D12" s="11"/>
      <c r="E12" s="64">
        <v>1604831497</v>
      </c>
      <c r="F12" s="64"/>
      <c r="G12" s="64">
        <v>1712320211</v>
      </c>
      <c r="H12" s="64"/>
      <c r="I12" s="64">
        <v>-107488713</v>
      </c>
      <c r="J12" s="11"/>
      <c r="K12" s="69">
        <v>251470</v>
      </c>
      <c r="L12" s="11"/>
      <c r="M12" s="64">
        <v>1604831497</v>
      </c>
      <c r="N12" s="64"/>
      <c r="O12" s="64">
        <v>1007413034</v>
      </c>
      <c r="P12" s="64"/>
      <c r="Q12" s="64">
        <v>597418463</v>
      </c>
      <c r="R12" s="65"/>
    </row>
    <row r="13" spans="1:18" s="66" customFormat="1" ht="30" customHeight="1" x14ac:dyDescent="0.25">
      <c r="A13" s="68" t="s">
        <v>29</v>
      </c>
      <c r="B13" s="11"/>
      <c r="C13" s="69">
        <v>22816676</v>
      </c>
      <c r="D13" s="11"/>
      <c r="E13" s="64">
        <v>166727419233</v>
      </c>
      <c r="F13" s="64"/>
      <c r="G13" s="64">
        <v>164776860390</v>
      </c>
      <c r="H13" s="64"/>
      <c r="I13" s="64">
        <v>1950558843</v>
      </c>
      <c r="J13" s="11"/>
      <c r="K13" s="69">
        <v>22816676</v>
      </c>
      <c r="L13" s="11"/>
      <c r="M13" s="64">
        <v>166727419233</v>
      </c>
      <c r="N13" s="64"/>
      <c r="O13" s="64">
        <v>151395119491</v>
      </c>
      <c r="P13" s="64"/>
      <c r="Q13" s="64">
        <v>15332299742</v>
      </c>
      <c r="R13" s="65"/>
    </row>
    <row r="14" spans="1:18" s="66" customFormat="1" ht="30" customHeight="1" x14ac:dyDescent="0.25">
      <c r="A14" s="68" t="s">
        <v>48</v>
      </c>
      <c r="B14" s="11"/>
      <c r="C14" s="69">
        <v>5999998</v>
      </c>
      <c r="D14" s="11"/>
      <c r="E14" s="64">
        <v>32266852244</v>
      </c>
      <c r="F14" s="64"/>
      <c r="G14" s="64">
        <v>43479732506</v>
      </c>
      <c r="H14" s="64"/>
      <c r="I14" s="64">
        <v>-11212880261</v>
      </c>
      <c r="J14" s="11"/>
      <c r="K14" s="69">
        <v>5999998</v>
      </c>
      <c r="L14" s="11"/>
      <c r="M14" s="64">
        <v>32266852244</v>
      </c>
      <c r="N14" s="64"/>
      <c r="O14" s="64">
        <v>41869372043</v>
      </c>
      <c r="P14" s="64"/>
      <c r="Q14" s="64">
        <v>-9602519798</v>
      </c>
      <c r="R14" s="65"/>
    </row>
    <row r="15" spans="1:18" s="66" customFormat="1" ht="30" customHeight="1" x14ac:dyDescent="0.25">
      <c r="A15" s="68" t="s">
        <v>41</v>
      </c>
      <c r="B15" s="11"/>
      <c r="C15" s="69">
        <v>12667704</v>
      </c>
      <c r="D15" s="11"/>
      <c r="E15" s="64">
        <v>247439307317</v>
      </c>
      <c r="F15" s="64"/>
      <c r="G15" s="64">
        <v>240891295113</v>
      </c>
      <c r="H15" s="64"/>
      <c r="I15" s="64">
        <v>6548012204</v>
      </c>
      <c r="J15" s="11"/>
      <c r="K15" s="69">
        <v>12667704</v>
      </c>
      <c r="L15" s="11"/>
      <c r="M15" s="64">
        <v>247439307317</v>
      </c>
      <c r="N15" s="64"/>
      <c r="O15" s="64">
        <v>295667935717</v>
      </c>
      <c r="P15" s="64"/>
      <c r="Q15" s="64">
        <v>-48228628399</v>
      </c>
      <c r="R15" s="65"/>
    </row>
    <row r="16" spans="1:18" s="66" customFormat="1" ht="30" customHeight="1" x14ac:dyDescent="0.25">
      <c r="A16" s="68" t="s">
        <v>45</v>
      </c>
      <c r="B16" s="11"/>
      <c r="C16" s="69">
        <v>10496511</v>
      </c>
      <c r="D16" s="11"/>
      <c r="E16" s="64">
        <v>29632721197</v>
      </c>
      <c r="F16" s="64"/>
      <c r="G16" s="64">
        <v>32366444068</v>
      </c>
      <c r="H16" s="64"/>
      <c r="I16" s="64">
        <v>-2733722870</v>
      </c>
      <c r="J16" s="11"/>
      <c r="K16" s="69">
        <v>10496511</v>
      </c>
      <c r="L16" s="11"/>
      <c r="M16" s="64">
        <v>29632721197</v>
      </c>
      <c r="N16" s="64"/>
      <c r="O16" s="64">
        <v>31469115186</v>
      </c>
      <c r="P16" s="64"/>
      <c r="Q16" s="64">
        <v>-1836393988</v>
      </c>
      <c r="R16" s="65"/>
    </row>
    <row r="17" spans="1:18" s="66" customFormat="1" ht="30" customHeight="1" x14ac:dyDescent="0.25">
      <c r="A17" s="68" t="s">
        <v>32</v>
      </c>
      <c r="B17" s="11"/>
      <c r="C17" s="69">
        <v>6734783</v>
      </c>
      <c r="D17" s="11"/>
      <c r="E17" s="64">
        <v>20753604227</v>
      </c>
      <c r="F17" s="64"/>
      <c r="G17" s="64">
        <v>20251500899</v>
      </c>
      <c r="H17" s="64"/>
      <c r="I17" s="64">
        <v>502103328</v>
      </c>
      <c r="J17" s="11"/>
      <c r="K17" s="69">
        <v>6734783</v>
      </c>
      <c r="L17" s="11"/>
      <c r="M17" s="64">
        <v>20753604227</v>
      </c>
      <c r="N17" s="64"/>
      <c r="O17" s="64">
        <v>14219566251</v>
      </c>
      <c r="P17" s="64"/>
      <c r="Q17" s="64">
        <v>6534037976</v>
      </c>
      <c r="R17" s="65"/>
    </row>
    <row r="18" spans="1:18" s="66" customFormat="1" ht="30" customHeight="1" x14ac:dyDescent="0.25">
      <c r="A18" s="68" t="s">
        <v>46</v>
      </c>
      <c r="B18" s="11"/>
      <c r="C18" s="69">
        <v>2777983</v>
      </c>
      <c r="D18" s="11"/>
      <c r="E18" s="64">
        <v>38936501416</v>
      </c>
      <c r="F18" s="64"/>
      <c r="G18" s="64">
        <v>44100420398</v>
      </c>
      <c r="H18" s="64"/>
      <c r="I18" s="64">
        <v>-5163918981</v>
      </c>
      <c r="J18" s="11"/>
      <c r="K18" s="69">
        <v>2777983</v>
      </c>
      <c r="L18" s="11"/>
      <c r="M18" s="64">
        <v>38936501416</v>
      </c>
      <c r="N18" s="64"/>
      <c r="O18" s="64">
        <v>37903049725</v>
      </c>
      <c r="P18" s="64"/>
      <c r="Q18" s="64">
        <v>1033451691</v>
      </c>
      <c r="R18" s="65"/>
    </row>
    <row r="19" spans="1:18" s="66" customFormat="1" ht="30" customHeight="1" x14ac:dyDescent="0.25">
      <c r="A19" s="68" t="s">
        <v>44</v>
      </c>
      <c r="B19" s="11"/>
      <c r="C19" s="69">
        <v>50000</v>
      </c>
      <c r="D19" s="11"/>
      <c r="E19" s="64">
        <v>848421675</v>
      </c>
      <c r="F19" s="64"/>
      <c r="G19" s="64">
        <v>986097600</v>
      </c>
      <c r="H19" s="64"/>
      <c r="I19" s="64">
        <v>-137675925</v>
      </c>
      <c r="J19" s="11"/>
      <c r="K19" s="69">
        <v>50000</v>
      </c>
      <c r="L19" s="11"/>
      <c r="M19" s="64">
        <v>848421675</v>
      </c>
      <c r="N19" s="64"/>
      <c r="O19" s="64">
        <v>721183275</v>
      </c>
      <c r="P19" s="64"/>
      <c r="Q19" s="64">
        <v>127238400</v>
      </c>
      <c r="R19" s="65"/>
    </row>
    <row r="20" spans="1:18" s="66" customFormat="1" ht="30" customHeight="1" x14ac:dyDescent="0.25">
      <c r="A20" s="68" t="s">
        <v>20</v>
      </c>
      <c r="B20" s="11"/>
      <c r="C20" s="69">
        <v>306919</v>
      </c>
      <c r="D20" s="11"/>
      <c r="E20" s="64">
        <v>782563113</v>
      </c>
      <c r="F20" s="64"/>
      <c r="G20" s="64">
        <v>939991015</v>
      </c>
      <c r="H20" s="64"/>
      <c r="I20" s="64">
        <v>-157427901</v>
      </c>
      <c r="J20" s="11"/>
      <c r="K20" s="69">
        <v>306919</v>
      </c>
      <c r="L20" s="11"/>
      <c r="M20" s="64">
        <v>782563113</v>
      </c>
      <c r="N20" s="64"/>
      <c r="O20" s="64">
        <v>779819799</v>
      </c>
      <c r="P20" s="64"/>
      <c r="Q20" s="64">
        <v>2743314</v>
      </c>
      <c r="R20" s="65"/>
    </row>
    <row r="21" spans="1:18" s="66" customFormat="1" ht="30" customHeight="1" x14ac:dyDescent="0.25">
      <c r="A21" s="68" t="s">
        <v>28</v>
      </c>
      <c r="B21" s="11"/>
      <c r="C21" s="69">
        <v>544352</v>
      </c>
      <c r="D21" s="11"/>
      <c r="E21" s="64">
        <v>1068157270</v>
      </c>
      <c r="F21" s="64"/>
      <c r="G21" s="64">
        <v>1243477916</v>
      </c>
      <c r="H21" s="64"/>
      <c r="I21" s="64">
        <v>-175320645</v>
      </c>
      <c r="J21" s="11"/>
      <c r="K21" s="69">
        <v>544352</v>
      </c>
      <c r="L21" s="11"/>
      <c r="M21" s="64">
        <v>1068157270</v>
      </c>
      <c r="N21" s="64"/>
      <c r="O21" s="64">
        <v>908528904</v>
      </c>
      <c r="P21" s="64"/>
      <c r="Q21" s="64">
        <v>159628366</v>
      </c>
      <c r="R21" s="65"/>
    </row>
    <row r="22" spans="1:18" s="66" customFormat="1" ht="30" customHeight="1" x14ac:dyDescent="0.25">
      <c r="A22" s="68" t="s">
        <v>17</v>
      </c>
      <c r="B22" s="11"/>
      <c r="C22" s="69">
        <v>355000</v>
      </c>
      <c r="D22" s="11"/>
      <c r="E22" s="64">
        <v>704011061</v>
      </c>
      <c r="F22" s="64"/>
      <c r="G22" s="64">
        <v>721655448</v>
      </c>
      <c r="H22" s="64"/>
      <c r="I22" s="64">
        <v>-17644386</v>
      </c>
      <c r="J22" s="11"/>
      <c r="K22" s="69">
        <v>355000</v>
      </c>
      <c r="L22" s="11"/>
      <c r="M22" s="64">
        <v>704011061</v>
      </c>
      <c r="N22" s="64"/>
      <c r="O22" s="64">
        <v>719891010</v>
      </c>
      <c r="P22" s="64"/>
      <c r="Q22" s="64">
        <v>-15879948</v>
      </c>
      <c r="R22" s="65"/>
    </row>
    <row r="23" spans="1:18" s="66" customFormat="1" ht="30" customHeight="1" x14ac:dyDescent="0.25">
      <c r="A23" s="68" t="s">
        <v>37</v>
      </c>
      <c r="B23" s="11"/>
      <c r="C23" s="69">
        <v>728201</v>
      </c>
      <c r="D23" s="11"/>
      <c r="E23" s="64">
        <v>3706205204</v>
      </c>
      <c r="F23" s="64"/>
      <c r="G23" s="64">
        <v>4603801777</v>
      </c>
      <c r="H23" s="64"/>
      <c r="I23" s="64">
        <v>-897596572</v>
      </c>
      <c r="J23" s="11"/>
      <c r="K23" s="69">
        <v>728201</v>
      </c>
      <c r="L23" s="11"/>
      <c r="M23" s="64">
        <v>3706205204</v>
      </c>
      <c r="N23" s="64"/>
      <c r="O23" s="64">
        <v>3402180559</v>
      </c>
      <c r="P23" s="64"/>
      <c r="Q23" s="64">
        <v>304024645</v>
      </c>
      <c r="R23" s="65"/>
    </row>
    <row r="24" spans="1:18" s="66" customFormat="1" ht="30" customHeight="1" x14ac:dyDescent="0.25">
      <c r="A24" s="68" t="s">
        <v>33</v>
      </c>
      <c r="B24" s="11"/>
      <c r="C24" s="69">
        <v>85000</v>
      </c>
      <c r="D24" s="11"/>
      <c r="E24" s="64">
        <v>1342613632</v>
      </c>
      <c r="F24" s="64"/>
      <c r="G24" s="64">
        <v>1418658457</v>
      </c>
      <c r="H24" s="64"/>
      <c r="I24" s="64">
        <v>-76044824</v>
      </c>
      <c r="J24" s="11"/>
      <c r="K24" s="69">
        <v>85000</v>
      </c>
      <c r="L24" s="11"/>
      <c r="M24" s="64">
        <v>1342613632</v>
      </c>
      <c r="N24" s="64"/>
      <c r="O24" s="64">
        <v>1038434332</v>
      </c>
      <c r="P24" s="64"/>
      <c r="Q24" s="64">
        <v>304179300</v>
      </c>
      <c r="R24" s="65"/>
    </row>
    <row r="25" spans="1:18" s="66" customFormat="1" ht="30" customHeight="1" x14ac:dyDescent="0.25">
      <c r="A25" s="68" t="s">
        <v>18</v>
      </c>
      <c r="B25" s="11"/>
      <c r="C25" s="69">
        <v>830000</v>
      </c>
      <c r="D25" s="11"/>
      <c r="E25" s="64">
        <v>1260693972</v>
      </c>
      <c r="F25" s="64"/>
      <c r="G25" s="64">
        <v>1460358855</v>
      </c>
      <c r="H25" s="64"/>
      <c r="I25" s="64">
        <v>-199664883</v>
      </c>
      <c r="J25" s="11"/>
      <c r="K25" s="69">
        <v>830000</v>
      </c>
      <c r="L25" s="11"/>
      <c r="M25" s="64">
        <v>1260693972</v>
      </c>
      <c r="N25" s="64"/>
      <c r="O25" s="64">
        <v>1566791788</v>
      </c>
      <c r="P25" s="64"/>
      <c r="Q25" s="64">
        <v>-306097816</v>
      </c>
      <c r="R25" s="65"/>
    </row>
    <row r="26" spans="1:18" s="66" customFormat="1" ht="30" customHeight="1" x14ac:dyDescent="0.25">
      <c r="A26" s="68" t="s">
        <v>43</v>
      </c>
      <c r="B26" s="11"/>
      <c r="C26" s="69">
        <v>15706</v>
      </c>
      <c r="D26" s="11"/>
      <c r="E26" s="64">
        <v>235749494</v>
      </c>
      <c r="F26" s="64"/>
      <c r="G26" s="64">
        <v>275405369</v>
      </c>
      <c r="H26" s="64"/>
      <c r="I26" s="64">
        <v>-39655874</v>
      </c>
      <c r="J26" s="11"/>
      <c r="K26" s="69">
        <v>15706</v>
      </c>
      <c r="L26" s="11"/>
      <c r="M26" s="64">
        <v>235749494</v>
      </c>
      <c r="N26" s="64"/>
      <c r="O26" s="64">
        <v>202650889</v>
      </c>
      <c r="P26" s="64"/>
      <c r="Q26" s="64">
        <v>33098605</v>
      </c>
      <c r="R26" s="65"/>
    </row>
    <row r="27" spans="1:18" s="66" customFormat="1" ht="30" customHeight="1" x14ac:dyDescent="0.25">
      <c r="A27" s="68" t="s">
        <v>26</v>
      </c>
      <c r="B27" s="11"/>
      <c r="C27" s="69">
        <v>500000</v>
      </c>
      <c r="D27" s="11"/>
      <c r="E27" s="64">
        <v>67968168750</v>
      </c>
      <c r="F27" s="64"/>
      <c r="G27" s="64">
        <v>71000021250</v>
      </c>
      <c r="H27" s="64"/>
      <c r="I27" s="64">
        <v>-3031852500</v>
      </c>
      <c r="J27" s="11"/>
      <c r="K27" s="69">
        <v>500000</v>
      </c>
      <c r="L27" s="11"/>
      <c r="M27" s="64">
        <v>67968168750</v>
      </c>
      <c r="N27" s="64"/>
      <c r="O27" s="64">
        <v>59061480750</v>
      </c>
      <c r="P27" s="64"/>
      <c r="Q27" s="64">
        <v>8906688000</v>
      </c>
      <c r="R27" s="65"/>
    </row>
    <row r="28" spans="1:18" s="66" customFormat="1" ht="30" customHeight="1" x14ac:dyDescent="0.25">
      <c r="A28" s="68" t="s">
        <v>30</v>
      </c>
      <c r="B28" s="11"/>
      <c r="C28" s="69">
        <v>450000</v>
      </c>
      <c r="D28" s="11"/>
      <c r="E28" s="64">
        <v>1056575745</v>
      </c>
      <c r="F28" s="64"/>
      <c r="G28" s="64">
        <v>1135751827</v>
      </c>
      <c r="H28" s="64"/>
      <c r="I28" s="64">
        <v>-79176082</v>
      </c>
      <c r="J28" s="11"/>
      <c r="K28" s="69">
        <v>450000</v>
      </c>
      <c r="L28" s="11"/>
      <c r="M28" s="64">
        <v>1056575745</v>
      </c>
      <c r="N28" s="64"/>
      <c r="O28" s="64">
        <v>1052997165</v>
      </c>
      <c r="P28" s="64"/>
      <c r="Q28" s="64">
        <v>3578580</v>
      </c>
      <c r="R28" s="65"/>
    </row>
    <row r="29" spans="1:18" s="66" customFormat="1" ht="30" customHeight="1" x14ac:dyDescent="0.25">
      <c r="A29" s="68" t="s">
        <v>19</v>
      </c>
      <c r="B29" s="11"/>
      <c r="C29" s="69">
        <v>350000</v>
      </c>
      <c r="D29" s="11"/>
      <c r="E29" s="64">
        <v>546926310</v>
      </c>
      <c r="F29" s="64"/>
      <c r="G29" s="64">
        <v>614422305</v>
      </c>
      <c r="H29" s="64"/>
      <c r="I29" s="64">
        <v>-67495995</v>
      </c>
      <c r="J29" s="11"/>
      <c r="K29" s="69">
        <v>350000</v>
      </c>
      <c r="L29" s="11"/>
      <c r="M29" s="64">
        <v>546926310</v>
      </c>
      <c r="N29" s="64"/>
      <c r="O29" s="64">
        <v>694443330</v>
      </c>
      <c r="P29" s="64"/>
      <c r="Q29" s="64">
        <v>-147517020</v>
      </c>
      <c r="R29" s="65"/>
    </row>
    <row r="30" spans="1:18" s="66" customFormat="1" ht="30" customHeight="1" x14ac:dyDescent="0.25">
      <c r="A30" s="68" t="s">
        <v>42</v>
      </c>
      <c r="B30" s="11"/>
      <c r="C30" s="69">
        <v>1500000</v>
      </c>
      <c r="D30" s="11"/>
      <c r="E30" s="64">
        <v>17877989250</v>
      </c>
      <c r="F30" s="64"/>
      <c r="G30" s="64">
        <v>20218977000</v>
      </c>
      <c r="H30" s="64"/>
      <c r="I30" s="64">
        <v>-2340987750</v>
      </c>
      <c r="J30" s="11"/>
      <c r="K30" s="69">
        <v>1500000</v>
      </c>
      <c r="L30" s="11"/>
      <c r="M30" s="64">
        <v>17877989250</v>
      </c>
      <c r="N30" s="64"/>
      <c r="O30" s="64">
        <v>20636478000</v>
      </c>
      <c r="P30" s="64"/>
      <c r="Q30" s="64">
        <v>-2758488750</v>
      </c>
      <c r="R30" s="65"/>
    </row>
    <row r="31" spans="1:18" s="66" customFormat="1" ht="30" customHeight="1" x14ac:dyDescent="0.25">
      <c r="A31" s="68" t="s">
        <v>21</v>
      </c>
      <c r="B31" s="11"/>
      <c r="C31" s="69">
        <v>390500</v>
      </c>
      <c r="D31" s="11"/>
      <c r="E31" s="64">
        <v>673098094</v>
      </c>
      <c r="F31" s="64"/>
      <c r="G31" s="64">
        <v>671157211</v>
      </c>
      <c r="H31" s="64"/>
      <c r="I31" s="64">
        <v>1940883</v>
      </c>
      <c r="J31" s="11"/>
      <c r="K31" s="69">
        <v>390500</v>
      </c>
      <c r="L31" s="11"/>
      <c r="M31" s="64">
        <v>673098094</v>
      </c>
      <c r="N31" s="64"/>
      <c r="O31" s="64">
        <v>711527570</v>
      </c>
      <c r="P31" s="64"/>
      <c r="Q31" s="64">
        <v>-38429475</v>
      </c>
      <c r="R31" s="65"/>
    </row>
    <row r="32" spans="1:18" s="66" customFormat="1" ht="30" customHeight="1" x14ac:dyDescent="0.25">
      <c r="A32" s="68" t="s">
        <v>39</v>
      </c>
      <c r="B32" s="11"/>
      <c r="C32" s="69">
        <v>44751</v>
      </c>
      <c r="D32" s="11"/>
      <c r="E32" s="64">
        <v>362995409</v>
      </c>
      <c r="F32" s="64"/>
      <c r="G32" s="64">
        <v>381678996</v>
      </c>
      <c r="H32" s="64"/>
      <c r="I32" s="64">
        <v>-18683586</v>
      </c>
      <c r="J32" s="11"/>
      <c r="K32" s="69">
        <v>44751</v>
      </c>
      <c r="L32" s="11"/>
      <c r="M32" s="64">
        <v>362995409</v>
      </c>
      <c r="N32" s="64"/>
      <c r="O32" s="64">
        <v>287683179</v>
      </c>
      <c r="P32" s="64"/>
      <c r="Q32" s="64">
        <v>75312230</v>
      </c>
      <c r="R32" s="65"/>
    </row>
    <row r="33" spans="1:18" s="66" customFormat="1" ht="30" customHeight="1" x14ac:dyDescent="0.25">
      <c r="A33" s="68" t="s">
        <v>47</v>
      </c>
      <c r="B33" s="11"/>
      <c r="C33" s="69">
        <v>2377940</v>
      </c>
      <c r="D33" s="11"/>
      <c r="E33" s="64">
        <v>3030380391</v>
      </c>
      <c r="F33" s="64"/>
      <c r="G33" s="64">
        <v>3399131827</v>
      </c>
      <c r="H33" s="64"/>
      <c r="I33" s="64">
        <v>-368751435</v>
      </c>
      <c r="J33" s="11"/>
      <c r="K33" s="69">
        <v>2377940</v>
      </c>
      <c r="L33" s="11"/>
      <c r="M33" s="64">
        <v>3030380391</v>
      </c>
      <c r="N33" s="64"/>
      <c r="O33" s="64">
        <v>2827094343</v>
      </c>
      <c r="P33" s="64"/>
      <c r="Q33" s="64">
        <v>203286048</v>
      </c>
      <c r="R33" s="65"/>
    </row>
    <row r="34" spans="1:18" s="66" customFormat="1" ht="30" customHeight="1" x14ac:dyDescent="0.25">
      <c r="A34" s="68" t="s">
        <v>15</v>
      </c>
      <c r="B34" s="11"/>
      <c r="C34" s="69">
        <v>6290000</v>
      </c>
      <c r="D34" s="11"/>
      <c r="E34" s="64">
        <v>78594861465</v>
      </c>
      <c r="F34" s="64"/>
      <c r="G34" s="64">
        <v>80345582325</v>
      </c>
      <c r="H34" s="64"/>
      <c r="I34" s="64">
        <v>-1750720860</v>
      </c>
      <c r="J34" s="11"/>
      <c r="K34" s="69">
        <v>6290000</v>
      </c>
      <c r="L34" s="11"/>
      <c r="M34" s="64">
        <v>78594861465</v>
      </c>
      <c r="N34" s="64"/>
      <c r="O34" s="64">
        <v>87536043000</v>
      </c>
      <c r="P34" s="64"/>
      <c r="Q34" s="64">
        <v>-8941181535</v>
      </c>
      <c r="R34" s="65"/>
    </row>
    <row r="35" spans="1:18" s="66" customFormat="1" ht="30" customHeight="1" x14ac:dyDescent="0.25">
      <c r="A35" s="68" t="s">
        <v>35</v>
      </c>
      <c r="B35" s="11"/>
      <c r="C35" s="69">
        <v>20450168</v>
      </c>
      <c r="D35" s="11"/>
      <c r="E35" s="64">
        <v>18763195808</v>
      </c>
      <c r="F35" s="64"/>
      <c r="G35" s="64">
        <v>19413707472</v>
      </c>
      <c r="H35" s="64"/>
      <c r="I35" s="64">
        <v>-650511663</v>
      </c>
      <c r="J35" s="11"/>
      <c r="K35" s="69">
        <v>20450168</v>
      </c>
      <c r="L35" s="11"/>
      <c r="M35" s="64">
        <v>18763195808</v>
      </c>
      <c r="N35" s="64"/>
      <c r="O35" s="64">
        <v>19352722004</v>
      </c>
      <c r="P35" s="64"/>
      <c r="Q35" s="64">
        <v>-589526195</v>
      </c>
      <c r="R35" s="65"/>
    </row>
    <row r="36" spans="1:18" s="66" customFormat="1" ht="30" customHeight="1" x14ac:dyDescent="0.25">
      <c r="A36" s="68" t="s">
        <v>25</v>
      </c>
      <c r="B36" s="11"/>
      <c r="C36" s="69">
        <v>1400000</v>
      </c>
      <c r="D36" s="11"/>
      <c r="E36" s="64">
        <v>27262815300</v>
      </c>
      <c r="F36" s="64"/>
      <c r="G36" s="64">
        <v>29336403600</v>
      </c>
      <c r="H36" s="64"/>
      <c r="I36" s="64">
        <v>-2073588300</v>
      </c>
      <c r="J36" s="11"/>
      <c r="K36" s="69">
        <v>1400000</v>
      </c>
      <c r="L36" s="11"/>
      <c r="M36" s="64">
        <v>27262815300</v>
      </c>
      <c r="N36" s="64"/>
      <c r="O36" s="64">
        <v>31145574600</v>
      </c>
      <c r="P36" s="64"/>
      <c r="Q36" s="64">
        <v>-3882759300</v>
      </c>
      <c r="R36" s="65"/>
    </row>
    <row r="37" spans="1:18" s="66" customFormat="1" ht="30" customHeight="1" x14ac:dyDescent="0.25">
      <c r="A37" s="68" t="s">
        <v>22</v>
      </c>
      <c r="B37" s="11"/>
      <c r="C37" s="69">
        <v>3049931</v>
      </c>
      <c r="D37" s="11"/>
      <c r="E37" s="64">
        <v>3917064812</v>
      </c>
      <c r="F37" s="64"/>
      <c r="G37" s="64">
        <v>4226760311</v>
      </c>
      <c r="H37" s="64"/>
      <c r="I37" s="64">
        <v>-309695498</v>
      </c>
      <c r="J37" s="11"/>
      <c r="K37" s="69">
        <v>3049931</v>
      </c>
      <c r="L37" s="11"/>
      <c r="M37" s="64">
        <v>3917064812</v>
      </c>
      <c r="N37" s="64"/>
      <c r="O37" s="64">
        <v>3340256983</v>
      </c>
      <c r="P37" s="64"/>
      <c r="Q37" s="64">
        <v>576807829</v>
      </c>
      <c r="R37" s="65"/>
    </row>
    <row r="38" spans="1:18" s="66" customFormat="1" ht="30" customHeight="1" x14ac:dyDescent="0.25">
      <c r="A38" s="68" t="s">
        <v>36</v>
      </c>
      <c r="B38" s="11"/>
      <c r="C38" s="69">
        <v>8013798</v>
      </c>
      <c r="D38" s="11"/>
      <c r="E38" s="64">
        <v>35767860399</v>
      </c>
      <c r="F38" s="64"/>
      <c r="G38" s="64">
        <v>35050909968</v>
      </c>
      <c r="H38" s="64"/>
      <c r="I38" s="64">
        <v>716950431</v>
      </c>
      <c r="J38" s="11"/>
      <c r="K38" s="69">
        <v>8013798</v>
      </c>
      <c r="L38" s="11"/>
      <c r="M38" s="64">
        <v>35767860399</v>
      </c>
      <c r="N38" s="64"/>
      <c r="O38" s="64">
        <v>31657344594</v>
      </c>
      <c r="P38" s="64"/>
      <c r="Q38" s="64">
        <v>4110515805</v>
      </c>
      <c r="R38" s="65"/>
    </row>
    <row r="39" spans="1:18" s="66" customFormat="1" ht="30" customHeight="1" x14ac:dyDescent="0.25">
      <c r="A39" s="68" t="s">
        <v>40</v>
      </c>
      <c r="B39" s="11"/>
      <c r="C39" s="69">
        <v>303736</v>
      </c>
      <c r="D39" s="11"/>
      <c r="E39" s="64">
        <v>9676817104</v>
      </c>
      <c r="F39" s="64"/>
      <c r="G39" s="64">
        <v>10401446154</v>
      </c>
      <c r="H39" s="64"/>
      <c r="I39" s="64">
        <v>-724629049</v>
      </c>
      <c r="J39" s="11"/>
      <c r="K39" s="69">
        <v>303736</v>
      </c>
      <c r="L39" s="11"/>
      <c r="M39" s="64">
        <v>9676817104</v>
      </c>
      <c r="N39" s="64"/>
      <c r="O39" s="64">
        <v>8574777090</v>
      </c>
      <c r="P39" s="64"/>
      <c r="Q39" s="64">
        <v>1102040014</v>
      </c>
      <c r="R39" s="65"/>
    </row>
    <row r="40" spans="1:18" s="66" customFormat="1" ht="30" customHeight="1" x14ac:dyDescent="0.25">
      <c r="A40" s="68" t="s">
        <v>16</v>
      </c>
      <c r="B40" s="11"/>
      <c r="C40" s="69">
        <v>100000</v>
      </c>
      <c r="D40" s="11"/>
      <c r="E40" s="64">
        <v>2040784650</v>
      </c>
      <c r="F40" s="64"/>
      <c r="G40" s="64">
        <v>2559678750</v>
      </c>
      <c r="H40" s="64"/>
      <c r="I40" s="64">
        <v>-518894100</v>
      </c>
      <c r="J40" s="11"/>
      <c r="K40" s="69">
        <v>100000</v>
      </c>
      <c r="L40" s="11"/>
      <c r="M40" s="64">
        <v>2040784650</v>
      </c>
      <c r="N40" s="64"/>
      <c r="O40" s="64">
        <v>1830046050</v>
      </c>
      <c r="P40" s="64"/>
      <c r="Q40" s="64">
        <v>210738600</v>
      </c>
      <c r="R40" s="65"/>
    </row>
    <row r="41" spans="1:18" s="65" customFormat="1" ht="30" customHeight="1" x14ac:dyDescent="0.25">
      <c r="A41" s="61" t="s">
        <v>27</v>
      </c>
      <c r="B41" s="67"/>
      <c r="C41" s="62">
        <v>1400000</v>
      </c>
      <c r="D41" s="62"/>
      <c r="E41" s="63">
        <v>13067781300</v>
      </c>
      <c r="F41" s="63"/>
      <c r="G41" s="63">
        <v>13067781300</v>
      </c>
      <c r="H41" s="63"/>
      <c r="I41" s="63" t="s">
        <v>204</v>
      </c>
      <c r="J41" s="62"/>
      <c r="K41" s="62">
        <v>1400000</v>
      </c>
      <c r="L41" s="62"/>
      <c r="M41" s="63">
        <v>13067781300</v>
      </c>
      <c r="N41" s="63"/>
      <c r="O41" s="63">
        <v>13157936568</v>
      </c>
      <c r="P41" s="63"/>
      <c r="Q41" s="63">
        <v>-90155268</v>
      </c>
      <c r="R41" s="70"/>
    </row>
    <row r="42" spans="1:18" s="66" customFormat="1" ht="30" customHeight="1" x14ac:dyDescent="0.25">
      <c r="A42" s="68" t="s">
        <v>65</v>
      </c>
      <c r="B42" s="11"/>
      <c r="C42" s="69">
        <v>100830</v>
      </c>
      <c r="D42" s="11"/>
      <c r="E42" s="64">
        <v>163184355016</v>
      </c>
      <c r="F42" s="64"/>
      <c r="G42" s="64">
        <v>161332508708</v>
      </c>
      <c r="H42" s="64"/>
      <c r="I42" s="64">
        <v>1851846308</v>
      </c>
      <c r="J42" s="11"/>
      <c r="K42" s="69">
        <v>100830</v>
      </c>
      <c r="L42" s="11"/>
      <c r="M42" s="64">
        <v>163184355016</v>
      </c>
      <c r="N42" s="64"/>
      <c r="O42" s="64">
        <v>154044597450</v>
      </c>
      <c r="P42" s="64"/>
      <c r="Q42" s="64">
        <v>9139757566</v>
      </c>
      <c r="R42" s="65"/>
    </row>
    <row r="43" spans="1:18" s="66" customFormat="1" ht="30" customHeight="1" x14ac:dyDescent="0.25">
      <c r="A43" s="68" t="s">
        <v>75</v>
      </c>
      <c r="B43" s="11"/>
      <c r="C43" s="69">
        <v>47943</v>
      </c>
      <c r="D43" s="11"/>
      <c r="E43" s="64">
        <v>38537747477</v>
      </c>
      <c r="F43" s="64"/>
      <c r="G43" s="64">
        <v>37872898592</v>
      </c>
      <c r="H43" s="64"/>
      <c r="I43" s="64">
        <v>664848885</v>
      </c>
      <c r="J43" s="11"/>
      <c r="K43" s="69">
        <v>47943</v>
      </c>
      <c r="L43" s="11"/>
      <c r="M43" s="64">
        <v>38537747477</v>
      </c>
      <c r="N43" s="64"/>
      <c r="O43" s="64">
        <v>34993963914</v>
      </c>
      <c r="P43" s="64"/>
      <c r="Q43" s="64">
        <v>3543783563</v>
      </c>
      <c r="R43" s="65"/>
    </row>
    <row r="44" spans="1:18" s="66" customFormat="1" ht="30" customHeight="1" x14ac:dyDescent="0.25">
      <c r="A44" s="68" t="s">
        <v>72</v>
      </c>
      <c r="B44" s="11"/>
      <c r="C44" s="69">
        <v>913500</v>
      </c>
      <c r="D44" s="11"/>
      <c r="E44" s="64">
        <v>948041136393</v>
      </c>
      <c r="F44" s="64"/>
      <c r="G44" s="64">
        <v>937081123256</v>
      </c>
      <c r="H44" s="64"/>
      <c r="I44" s="64">
        <v>10960013137</v>
      </c>
      <c r="J44" s="11"/>
      <c r="K44" s="69">
        <v>913500</v>
      </c>
      <c r="L44" s="11"/>
      <c r="M44" s="64">
        <v>948041136393</v>
      </c>
      <c r="N44" s="64"/>
      <c r="O44" s="64">
        <v>912421093696</v>
      </c>
      <c r="P44" s="64"/>
      <c r="Q44" s="64">
        <v>35620042697</v>
      </c>
      <c r="R44" s="65"/>
    </row>
    <row r="45" spans="1:18" s="66" customFormat="1" ht="30" customHeight="1" x14ac:dyDescent="0.25">
      <c r="A45" s="68" t="s">
        <v>84</v>
      </c>
      <c r="B45" s="11"/>
      <c r="C45" s="69">
        <v>7500</v>
      </c>
      <c r="D45" s="11"/>
      <c r="E45" s="64">
        <v>7457023169</v>
      </c>
      <c r="F45" s="64"/>
      <c r="G45" s="64">
        <v>7419987383</v>
      </c>
      <c r="H45" s="64"/>
      <c r="I45" s="64">
        <v>37035786</v>
      </c>
      <c r="J45" s="11"/>
      <c r="K45" s="69">
        <v>7500</v>
      </c>
      <c r="L45" s="11"/>
      <c r="M45" s="64">
        <v>7457023169</v>
      </c>
      <c r="N45" s="64"/>
      <c r="O45" s="64">
        <v>7292428007</v>
      </c>
      <c r="P45" s="64"/>
      <c r="Q45" s="64">
        <v>164595162</v>
      </c>
      <c r="R45" s="65"/>
    </row>
    <row r="46" spans="1:18" s="66" customFormat="1" ht="30" customHeight="1" x14ac:dyDescent="0.25">
      <c r="A46" s="68" t="s">
        <v>69</v>
      </c>
      <c r="B46" s="11"/>
      <c r="C46" s="69">
        <v>824000</v>
      </c>
      <c r="D46" s="11"/>
      <c r="E46" s="64">
        <v>877153787055</v>
      </c>
      <c r="F46" s="64"/>
      <c r="G46" s="64">
        <v>841975364300</v>
      </c>
      <c r="H46" s="64"/>
      <c r="I46" s="64">
        <v>35178422755</v>
      </c>
      <c r="J46" s="11"/>
      <c r="K46" s="69">
        <v>824000</v>
      </c>
      <c r="L46" s="11"/>
      <c r="M46" s="64">
        <v>877153787055</v>
      </c>
      <c r="N46" s="64"/>
      <c r="O46" s="64">
        <v>823850650000</v>
      </c>
      <c r="P46" s="64"/>
      <c r="Q46" s="64">
        <v>53303137055</v>
      </c>
      <c r="R46" s="65"/>
    </row>
    <row r="47" spans="1:18" s="66" customFormat="1" ht="30" customHeight="1" x14ac:dyDescent="0.25">
      <c r="A47" s="68" t="s">
        <v>78</v>
      </c>
      <c r="B47" s="11"/>
      <c r="C47" s="69">
        <v>1850000</v>
      </c>
      <c r="D47" s="11"/>
      <c r="E47" s="64">
        <v>1769605650830</v>
      </c>
      <c r="F47" s="64"/>
      <c r="G47" s="64">
        <v>1764576616231</v>
      </c>
      <c r="H47" s="64"/>
      <c r="I47" s="64">
        <v>5029034599</v>
      </c>
      <c r="J47" s="11"/>
      <c r="K47" s="69">
        <v>1850000</v>
      </c>
      <c r="L47" s="11"/>
      <c r="M47" s="64">
        <v>1769605650830</v>
      </c>
      <c r="N47" s="64"/>
      <c r="O47" s="64">
        <v>1745869837561</v>
      </c>
      <c r="P47" s="64"/>
      <c r="Q47" s="64">
        <v>23735813269</v>
      </c>
      <c r="R47" s="65"/>
    </row>
    <row r="48" spans="1:18" s="66" customFormat="1" ht="30" customHeight="1" x14ac:dyDescent="0.25">
      <c r="A48" s="68" t="s">
        <v>81</v>
      </c>
      <c r="B48" s="11"/>
      <c r="C48" s="69">
        <v>1000</v>
      </c>
      <c r="D48" s="11"/>
      <c r="E48" s="64">
        <v>999818750</v>
      </c>
      <c r="F48" s="64"/>
      <c r="G48" s="64">
        <v>999818750</v>
      </c>
      <c r="H48" s="64"/>
      <c r="I48" s="64" t="s">
        <v>204</v>
      </c>
      <c r="J48" s="11"/>
      <c r="K48" s="69">
        <v>1000</v>
      </c>
      <c r="L48" s="11"/>
      <c r="M48" s="64">
        <v>999818750</v>
      </c>
      <c r="N48" s="64"/>
      <c r="O48" s="64">
        <v>1000181250</v>
      </c>
      <c r="P48" s="64"/>
      <c r="Q48" s="64">
        <v>-362500</v>
      </c>
      <c r="R48" s="65"/>
    </row>
    <row r="49" spans="1:18" s="13" customFormat="1" ht="30" customHeight="1" thickBot="1" x14ac:dyDescent="0.3">
      <c r="A49" s="68"/>
      <c r="B49" s="71"/>
      <c r="C49" s="72">
        <f>SUM(C8:C48)</f>
        <v>118044155</v>
      </c>
      <c r="D49" s="72">
        <f t="shared" ref="D49:R49" si="0">SUM(D8:D48)</f>
        <v>0</v>
      </c>
      <c r="E49" s="72">
        <f t="shared" si="0"/>
        <v>4641428510226</v>
      </c>
      <c r="F49" s="72">
        <f t="shared" si="0"/>
        <v>0</v>
      </c>
      <c r="G49" s="72">
        <f t="shared" si="0"/>
        <v>4611617410752</v>
      </c>
      <c r="H49" s="72">
        <f t="shared" si="0"/>
        <v>0</v>
      </c>
      <c r="I49" s="72">
        <f t="shared" si="0"/>
        <v>29811099493</v>
      </c>
      <c r="J49" s="72">
        <f t="shared" si="0"/>
        <v>0</v>
      </c>
      <c r="K49" s="72">
        <f t="shared" si="0"/>
        <v>118044155</v>
      </c>
      <c r="L49" s="72">
        <f t="shared" si="0"/>
        <v>0</v>
      </c>
      <c r="M49" s="72">
        <f t="shared" si="0"/>
        <v>4641428510226</v>
      </c>
      <c r="N49" s="72">
        <f t="shared" si="0"/>
        <v>0</v>
      </c>
      <c r="O49" s="72">
        <f t="shared" si="0"/>
        <v>4552654362330</v>
      </c>
      <c r="P49" s="72">
        <f t="shared" si="0"/>
        <v>0</v>
      </c>
      <c r="Q49" s="72">
        <f t="shared" si="0"/>
        <v>88774147904</v>
      </c>
      <c r="R49" s="72">
        <f t="shared" si="0"/>
        <v>0</v>
      </c>
    </row>
    <row r="50" spans="1:18" ht="19.5" thickTop="1" x14ac:dyDescent="0.45"/>
  </sheetData>
  <sheetProtection algorithmName="SHA-512" hashValue="EHGJpTRj6TWU0jX1MNgENOQEFpV3UzvMEonfSubJQOH9jh/D5x9sWV0O7FbAbdv6IzfUyDj02NP6pKK1PPIlBg==" saltValue="DR20PXvlSCAYEdczeG7QZg==" spinCount="100000" sheet="1" objects="1" scenarios="1" selectLockedCells="1" autoFilter="0" selectUnlockedCells="1"/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paperSize="9"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Q13"/>
  <sheetViews>
    <sheetView rightToLeft="1" view="pageBreakPreview" zoomScale="60" zoomScaleNormal="100" workbookViewId="0">
      <selection sqref="A1:R14"/>
    </sheetView>
  </sheetViews>
  <sheetFormatPr defaultRowHeight="18.75" x14ac:dyDescent="0.45"/>
  <cols>
    <col min="1" max="1" width="26.5703125" style="14" customWidth="1"/>
    <col min="2" max="2" width="1" style="1" customWidth="1"/>
    <col min="3" max="3" width="9.140625" style="1" bestFit="1" customWidth="1"/>
    <col min="4" max="4" width="1" style="1" customWidth="1"/>
    <col min="5" max="5" width="14.28515625" style="1" customWidth="1"/>
    <col min="6" max="6" width="0.7109375" style="1" customWidth="1"/>
    <col min="7" max="7" width="14.28515625" style="1" customWidth="1"/>
    <col min="8" max="8" width="0.7109375" style="1" customWidth="1"/>
    <col min="9" max="9" width="20.42578125" style="1" customWidth="1"/>
    <col min="10" max="10" width="0.85546875" style="1" customWidth="1"/>
    <col min="11" max="11" width="10.28515625" style="1" customWidth="1"/>
    <col min="12" max="12" width="1" style="1" customWidth="1"/>
    <col min="13" max="13" width="15.140625" style="1" customWidth="1"/>
    <col min="14" max="14" width="1" style="1" customWidth="1"/>
    <col min="15" max="15" width="15.42578125" style="1" customWidth="1"/>
    <col min="16" max="16" width="0.7109375" style="1" customWidth="1"/>
    <col min="17" max="17" width="20.42578125" style="1" customWidth="1"/>
    <col min="18" max="18" width="0.85546875" style="1" customWidth="1"/>
    <col min="19" max="16384" width="9.140625" style="1"/>
  </cols>
  <sheetData>
    <row r="2" spans="1:17" ht="21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7" ht="21" x14ac:dyDescent="0.45">
      <c r="A3" s="93" t="s">
        <v>150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ht="21" x14ac:dyDescent="0.45">
      <c r="A4" s="98" t="s">
        <v>205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</row>
    <row r="5" spans="1:17" x14ac:dyDescent="0.45">
      <c r="A5" s="53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19.5" x14ac:dyDescent="0.45">
      <c r="A6" s="94" t="s">
        <v>3</v>
      </c>
      <c r="B6" s="6"/>
      <c r="C6" s="92" t="s">
        <v>152</v>
      </c>
      <c r="D6" s="92" t="s">
        <v>152</v>
      </c>
      <c r="E6" s="92" t="s">
        <v>152</v>
      </c>
      <c r="F6" s="92" t="s">
        <v>152</v>
      </c>
      <c r="G6" s="92" t="s">
        <v>152</v>
      </c>
      <c r="H6" s="97" t="s">
        <v>152</v>
      </c>
      <c r="I6" s="92" t="s">
        <v>152</v>
      </c>
      <c r="J6" s="17"/>
      <c r="K6" s="92" t="s">
        <v>153</v>
      </c>
      <c r="L6" s="92" t="s">
        <v>153</v>
      </c>
      <c r="M6" s="92" t="s">
        <v>153</v>
      </c>
      <c r="N6" s="92" t="s">
        <v>153</v>
      </c>
      <c r="O6" s="92" t="s">
        <v>153</v>
      </c>
      <c r="P6" s="92" t="s">
        <v>153</v>
      </c>
      <c r="Q6" s="92" t="s">
        <v>153</v>
      </c>
    </row>
    <row r="7" spans="1:17" ht="19.5" x14ac:dyDescent="0.45">
      <c r="A7" s="92" t="s">
        <v>3</v>
      </c>
      <c r="B7" s="6"/>
      <c r="C7" s="33" t="s">
        <v>7</v>
      </c>
      <c r="D7" s="6"/>
      <c r="E7" s="33" t="s">
        <v>181</v>
      </c>
      <c r="F7" s="6"/>
      <c r="G7" s="33" t="s">
        <v>182</v>
      </c>
      <c r="H7" s="6"/>
      <c r="I7" s="33" t="s">
        <v>184</v>
      </c>
      <c r="J7" s="17"/>
      <c r="K7" s="33" t="s">
        <v>7</v>
      </c>
      <c r="L7" s="6"/>
      <c r="M7" s="33" t="s">
        <v>181</v>
      </c>
      <c r="N7" s="17"/>
      <c r="O7" s="33" t="s">
        <v>182</v>
      </c>
      <c r="P7" s="6"/>
      <c r="Q7" s="33" t="s">
        <v>184</v>
      </c>
    </row>
    <row r="8" spans="1:17" ht="19.5" x14ac:dyDescent="0.45">
      <c r="A8" s="74" t="s">
        <v>46</v>
      </c>
      <c r="B8" s="21"/>
      <c r="C8" s="75" t="s">
        <v>204</v>
      </c>
      <c r="D8" s="20"/>
      <c r="E8" s="75" t="s">
        <v>204</v>
      </c>
      <c r="F8" s="20"/>
      <c r="G8" s="75" t="s">
        <v>204</v>
      </c>
      <c r="H8" s="20"/>
      <c r="I8" s="75" t="s">
        <v>204</v>
      </c>
      <c r="J8" s="20"/>
      <c r="K8" s="75">
        <v>863513</v>
      </c>
      <c r="L8" s="20"/>
      <c r="M8" s="75">
        <v>13733733873</v>
      </c>
      <c r="N8" s="20"/>
      <c r="O8" s="75">
        <v>11781848979</v>
      </c>
      <c r="P8" s="20"/>
      <c r="Q8" s="75">
        <v>1951884894</v>
      </c>
    </row>
    <row r="9" spans="1:17" ht="19.5" x14ac:dyDescent="0.45">
      <c r="A9" s="74" t="s">
        <v>41</v>
      </c>
      <c r="B9" s="21"/>
      <c r="C9" s="75" t="s">
        <v>204</v>
      </c>
      <c r="D9" s="20"/>
      <c r="E9" s="75" t="s">
        <v>204</v>
      </c>
      <c r="F9" s="20"/>
      <c r="G9" s="75" t="s">
        <v>204</v>
      </c>
      <c r="H9" s="20"/>
      <c r="I9" s="75" t="s">
        <v>204</v>
      </c>
      <c r="J9" s="20"/>
      <c r="K9" s="75">
        <v>123160</v>
      </c>
      <c r="L9" s="20"/>
      <c r="M9" s="75">
        <v>2820656034</v>
      </c>
      <c r="N9" s="20"/>
      <c r="O9" s="75">
        <v>2874590557</v>
      </c>
      <c r="P9" s="20"/>
      <c r="Q9" s="75">
        <v>-53934523</v>
      </c>
    </row>
    <row r="10" spans="1:17" ht="19.5" x14ac:dyDescent="0.45">
      <c r="A10" s="74" t="s">
        <v>185</v>
      </c>
      <c r="B10" s="21"/>
      <c r="C10" s="75" t="s">
        <v>204</v>
      </c>
      <c r="D10" s="20"/>
      <c r="E10" s="75" t="s">
        <v>204</v>
      </c>
      <c r="F10" s="20"/>
      <c r="G10" s="75" t="s">
        <v>204</v>
      </c>
      <c r="H10" s="20"/>
      <c r="I10" s="75" t="s">
        <v>204</v>
      </c>
      <c r="J10" s="20"/>
      <c r="K10" s="75">
        <v>74</v>
      </c>
      <c r="L10" s="20"/>
      <c r="M10" s="75">
        <v>3063765</v>
      </c>
      <c r="N10" s="20"/>
      <c r="O10" s="75">
        <v>2082915</v>
      </c>
      <c r="P10" s="20"/>
      <c r="Q10" s="75">
        <v>980850</v>
      </c>
    </row>
    <row r="11" spans="1:17" ht="19.5" x14ac:dyDescent="0.5">
      <c r="A11" s="76" t="s">
        <v>160</v>
      </c>
      <c r="B11" s="6"/>
      <c r="C11" s="75" t="s">
        <v>204</v>
      </c>
      <c r="D11" s="51"/>
      <c r="E11" s="40" t="s">
        <v>204</v>
      </c>
      <c r="F11" s="51"/>
      <c r="G11" s="75" t="s">
        <v>204</v>
      </c>
      <c r="H11" s="51"/>
      <c r="I11" s="75" t="s">
        <v>204</v>
      </c>
      <c r="J11" s="51"/>
      <c r="K11" s="40">
        <v>575000</v>
      </c>
      <c r="L11" s="51"/>
      <c r="M11" s="40">
        <v>574959995750</v>
      </c>
      <c r="N11" s="51"/>
      <c r="O11" s="40">
        <v>596306049935</v>
      </c>
      <c r="P11" s="51"/>
      <c r="Q11" s="40">
        <v>-21346054185</v>
      </c>
    </row>
    <row r="12" spans="1:17" ht="20.25" thickBot="1" x14ac:dyDescent="0.55000000000000004">
      <c r="A12" s="54"/>
      <c r="B12" s="6"/>
      <c r="C12" s="55" t="s">
        <v>204</v>
      </c>
      <c r="D12" s="55"/>
      <c r="E12" s="55" t="s">
        <v>204</v>
      </c>
      <c r="F12" s="55"/>
      <c r="G12" s="55" t="s">
        <v>204</v>
      </c>
      <c r="H12" s="55"/>
      <c r="I12" s="55" t="s">
        <v>204</v>
      </c>
      <c r="J12" s="55"/>
      <c r="K12" s="55">
        <f>SUM(K8:K11)</f>
        <v>1561747</v>
      </c>
      <c r="L12" s="55">
        <f t="shared" ref="L12:Q12" si="0">SUM(L8:L11)</f>
        <v>0</v>
      </c>
      <c r="M12" s="55">
        <f t="shared" si="0"/>
        <v>591517449422</v>
      </c>
      <c r="N12" s="55">
        <f t="shared" si="0"/>
        <v>0</v>
      </c>
      <c r="O12" s="55">
        <f t="shared" si="0"/>
        <v>610964572386</v>
      </c>
      <c r="P12" s="55">
        <f t="shared" si="0"/>
        <v>0</v>
      </c>
      <c r="Q12" s="55">
        <f t="shared" si="0"/>
        <v>-19447122964</v>
      </c>
    </row>
    <row r="13" spans="1:17" ht="19.5" thickTop="1" x14ac:dyDescent="0.45"/>
  </sheetData>
  <sheetProtection algorithmName="SHA-512" hashValue="SfaIAah2AmEJj/OgS2lyeJHLlUALGqjNkWZVKwvrI+tPY2U7pGm7uBI7qDavStTOmKDb0HvB2naYJyECBg/ukA==" saltValue="BHBMcY0DRaOeei9GbGVvGg==" spinCount="100000" sheet="1" objects="1" scenarios="1" selectLockedCells="1" autoFilter="0" selectUnlockedCells="1"/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2289. Seraj</dc:creator>
  <cp:lastModifiedBy>Marjan 2289. Seraj</cp:lastModifiedBy>
  <dcterms:created xsi:type="dcterms:W3CDTF">2022-07-27T06:19:15Z</dcterms:created>
  <dcterms:modified xsi:type="dcterms:W3CDTF">2022-08-01T06:28:56Z</dcterms:modified>
</cp:coreProperties>
</file>