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1\مرداد\"/>
    </mc:Choice>
  </mc:AlternateContent>
  <bookViews>
    <workbookView xWindow="0" yWindow="0" windowWidth="28800" windowHeight="12330" firstSheet="7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62913"/>
</workbook>
</file>

<file path=xl/calcChain.xml><?xml version="1.0" encoding="utf-8"?>
<calcChain xmlns="http://schemas.openxmlformats.org/spreadsheetml/2006/main">
  <c r="S44" i="11" l="1"/>
  <c r="K25" i="6" l="1"/>
  <c r="M25" i="6"/>
  <c r="O25" i="6"/>
  <c r="Q25" i="6"/>
  <c r="S25" i="6"/>
  <c r="E10" i="15"/>
  <c r="G10" i="15"/>
  <c r="C10" i="15"/>
  <c r="G23" i="13" l="1"/>
  <c r="G22" i="13"/>
  <c r="G20" i="13"/>
  <c r="G19" i="13"/>
  <c r="G18" i="13"/>
  <c r="G16" i="13"/>
  <c r="I24" i="13"/>
  <c r="K22" i="13" s="1"/>
  <c r="E24" i="13"/>
  <c r="G15" i="13" s="1"/>
  <c r="Q17" i="12"/>
  <c r="O17" i="12"/>
  <c r="M17" i="12"/>
  <c r="K17" i="12"/>
  <c r="I17" i="12"/>
  <c r="G17" i="12"/>
  <c r="E17" i="12"/>
  <c r="C17" i="12"/>
  <c r="K44" i="11"/>
  <c r="C44" i="11"/>
  <c r="E44" i="11"/>
  <c r="I44" i="11"/>
  <c r="M44" i="11"/>
  <c r="O44" i="11"/>
  <c r="U44" i="11"/>
  <c r="K13" i="10"/>
  <c r="Q13" i="10"/>
  <c r="O13" i="10"/>
  <c r="M13" i="10"/>
  <c r="D13" i="10"/>
  <c r="E13" i="10"/>
  <c r="F13" i="10"/>
  <c r="G13" i="10"/>
  <c r="H13" i="10"/>
  <c r="I13" i="10"/>
  <c r="J13" i="10"/>
  <c r="L13" i="10"/>
  <c r="N13" i="10"/>
  <c r="P13" i="10"/>
  <c r="C13" i="10"/>
  <c r="F50" i="9"/>
  <c r="G50" i="9"/>
  <c r="H50" i="9"/>
  <c r="I50" i="9"/>
  <c r="J50" i="9"/>
  <c r="K50" i="9"/>
  <c r="L50" i="9"/>
  <c r="M50" i="9"/>
  <c r="N50" i="9"/>
  <c r="O50" i="9"/>
  <c r="P50" i="9"/>
  <c r="Q50" i="9"/>
  <c r="E50" i="9"/>
  <c r="C50" i="9"/>
  <c r="S34" i="8"/>
  <c r="Q34" i="8"/>
  <c r="O34" i="8"/>
  <c r="J34" i="8"/>
  <c r="K34" i="8"/>
  <c r="L34" i="8"/>
  <c r="M34" i="8"/>
  <c r="N34" i="8"/>
  <c r="P34" i="8"/>
  <c r="R34" i="8"/>
  <c r="I34" i="8"/>
  <c r="J31" i="7"/>
  <c r="K31" i="7"/>
  <c r="L31" i="7"/>
  <c r="M31" i="7"/>
  <c r="N31" i="7"/>
  <c r="O31" i="7"/>
  <c r="P31" i="7"/>
  <c r="Q31" i="7"/>
  <c r="R31" i="7"/>
  <c r="S31" i="7"/>
  <c r="I31" i="7"/>
  <c r="K11" i="13" l="1"/>
  <c r="K15" i="13"/>
  <c r="K19" i="13"/>
  <c r="K23" i="13"/>
  <c r="K8" i="13"/>
  <c r="K12" i="13"/>
  <c r="K16" i="13"/>
  <c r="K20" i="13"/>
  <c r="K9" i="13"/>
  <c r="K13" i="13"/>
  <c r="K17" i="13"/>
  <c r="K21" i="13"/>
  <c r="K10" i="13"/>
  <c r="K14" i="13"/>
  <c r="K18" i="13"/>
  <c r="G17" i="13"/>
  <c r="G21" i="13"/>
  <c r="G13" i="13"/>
  <c r="G8" i="13"/>
  <c r="G12" i="13"/>
  <c r="G10" i="13"/>
  <c r="G14" i="13"/>
  <c r="G9" i="13"/>
  <c r="G11" i="13"/>
  <c r="AK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O17" i="3"/>
  <c r="Y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C43" i="1"/>
  <c r="G24" i="13" l="1"/>
  <c r="K24" i="13"/>
</calcChain>
</file>

<file path=xl/sharedStrings.xml><?xml version="1.0" encoding="utf-8"?>
<sst xmlns="http://schemas.openxmlformats.org/spreadsheetml/2006/main" count="1304" uniqueCount="211">
  <si>
    <t>صندوق سرمایه‌گذاری پاداش سهامداری توسعه یکم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</si>
  <si>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</si>
  <si>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</si>
  <si>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</si>
  <si>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</si>
  <si>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</si>
  <si>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</si>
  <si>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</si>
  <si>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</si>
  <si>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</si>
  <si>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</si>
  <si>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</si>
  <si>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</si>
  <si>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</si>
  <si>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</si>
  <si>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</si>
  <si>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</si>
  <si>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</si>
  <si>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</si>
  <si>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</si>
  <si>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</si>
  <si>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</si>
  <si>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</si>
  <si>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</si>
  <si>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</si>
  <si>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</si>
  <si>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</si>
  <si>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</si>
  <si>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</si>
  <si>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</si>
  <si>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</si>
  <si>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</si>
  <si>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</si>
  <si>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</si>
  <si>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</si>
  <si>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</si>
  <si>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</si>
  <si>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</si>
  <si>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</si>
  <si>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</si>
  <si>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</si>
  <si>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</si>
  <si>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</si>
  <si>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</si>
  <si>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</si>
  <si>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</si>
  <si>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</si>
  <si>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</si>
  <si>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</si>
  <si>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ح . س.نفت وگازوپتروشیمی تأمین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</si>
  <si>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</si>
  <si>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</si>
  <si>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</si>
  <si>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</si>
  <si>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</si>
  <si>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</si>
  <si>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</si>
  <si>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</si>
  <si>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</si>
  <si>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</si>
  <si>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</si>
  <si>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</si>
  <si>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</si>
  <si>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</si>
  <si>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</si>
  <si>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</si>
  <si>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سنفت101</t>
  </si>
  <si>
    <t>بله</t>
  </si>
  <si>
    <t>1399/07/22</t>
  </si>
  <si>
    <t>1401/07/22</t>
  </si>
  <si>
    <t>اجاره تابان تمدن14021206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</si>
  <si>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</si>
  <si>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</si>
  <si>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</si>
  <si>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</si>
  <si>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</si>
  <si>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</si>
  <si>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</si>
  <si>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</si>
  <si>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</si>
  <si>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</si>
  <si>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</si>
  <si>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</si>
  <si>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</si>
  <si>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</si>
  <si>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رایان سایپا-3ماهه16%</t>
  </si>
  <si>
    <t>1397/06/05</t>
  </si>
  <si>
    <t>1401/06/05</t>
  </si>
  <si>
    <t>صکوک مرابحه غدیر504-3ماهه18%</t>
  </si>
  <si>
    <t>1401/04/07</t>
  </si>
  <si>
    <t>1405/04/07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</si>
  <si>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</si>
  <si>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</si>
  <si>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</si>
  <si>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</si>
  <si>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</si>
  <si>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-0.99%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</si>
  <si>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</si>
  <si>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</si>
  <si>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</si>
  <si>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</si>
  <si>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</si>
  <si>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</si>
  <si>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</si>
  <si>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</si>
  <si>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</si>
  <si>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</si>
  <si>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</si>
  <si>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</si>
  <si>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</si>
  <si>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</si>
  <si>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</si>
  <si>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</si>
  <si>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</si>
  <si>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</si>
  <si>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</si>
  <si>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</si>
  <si>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</si>
  <si>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</si>
  <si>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</si>
  <si>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</si>
  <si>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</si>
  <si>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</si>
  <si>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</si>
  <si>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</si>
  <si>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</si>
  <si>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</si>
  <si>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</si>
  <si>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</si>
  <si>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</si>
  <si>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</si>
  <si>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</si>
  <si>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</si>
  <si>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</si>
  <si>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</si>
  <si>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</si>
  <si>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</si>
  <si>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</si>
  <si>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</si>
  <si>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</si>
  <si>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</si>
  <si>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</si>
  <si>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</si>
  <si>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</si>
  <si>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</si>
  <si>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</si>
  <si>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</si>
  <si>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</si>
  <si>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</si>
  <si>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</si>
  <si>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</si>
  <si>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</si>
  <si>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866-111-3866882-1</t>
  </si>
  <si>
    <t>1401/04/12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</si>
  <si>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</si>
  <si>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</si>
  <si>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</si>
  <si>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</si>
  <si>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</si>
  <si>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</si>
  <si>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</si>
  <si>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</si>
  <si>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</si>
  <si>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</si>
  <si>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</si>
  <si>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</si>
  <si>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</si>
  <si>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</si>
  <si>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</si>
  <si>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</si>
  <si>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</si>
  <si>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</si>
  <si>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</si>
  <si>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</si>
  <si>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</si>
  <si>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1401/04/29</t>
  </si>
  <si>
    <t>1401/04/18</t>
  </si>
  <si>
    <t>1401/03/18</t>
  </si>
  <si>
    <t>1401/03/31</t>
  </si>
  <si>
    <t>1401/05/30</t>
  </si>
  <si>
    <t>1401/03/25</t>
  </si>
  <si>
    <t>1401/04/28</t>
  </si>
  <si>
    <t>1400/12/21</t>
  </si>
  <si>
    <t>1401/02/25</t>
  </si>
  <si>
    <t>1401/01/31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</si>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</sst>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);\(#,##0\);\-"/>
    <numFmt numFmtId="165" formatCode="0.000%"/>
    <numFmt numFmtId="166" formatCode="#,##0_-;[Black]\(#,##0\)"/>
    <numFmt numFmtId="167" formatCode="0.0000%"/>
    <numFmt numFmtId="168" formatCode="0.0%"/>
    <numFmt numFmtId="169" formatCode="0.00%;\(0.00%\);\-"/>
  </numFmts>
  <fonts count="10" x14ac:knownFonts="1">
    <font>
      <sz val="11"/>
      <name val="Calibri"/>
    </font>
    <font>
      <sz val="12"/>
      <name val="B Nazanin"/>
      <charset val="178"/>
    </font>
    <font>
      <sz val="11"/>
      <name val="Calibri"/>
      <family val="2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0" fontId="7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/>
    </xf>
    <xf numFmtId="9" fontId="6" fillId="2" borderId="2" xfId="1" applyFont="1" applyFill="1" applyBorder="1" applyAlignment="1">
      <alignment horizontal="center"/>
    </xf>
    <xf numFmtId="167" fontId="4" fillId="0" borderId="0" xfId="1" applyNumberFormat="1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9" fontId="7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9" fontId="6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</sheetPr>
  <dimension ref="A1:Y44"/>
  <sheetViews>
    <sheetView rightToLeft="1" view="pageBreakPreview" topLeftCell="A10" zoomScale="80" zoomScaleNormal="100" zoomScaleSheetLayoutView="80" workbookViewId="0">
      <selection activeCell="K35" sqref="K35"/>
    </sheetView>
  </sheetViews>
  <sheetFormatPr defaultRowHeight="18.75" x14ac:dyDescent="0.45"/>
  <cols>
    <col min="1" max="1" width="27.5703125" style="15" bestFit="1" customWidth="1"/>
    <col min="2" max="2" width="1" style="2" customWidth="1"/>
    <col min="3" max="3" width="13.140625" style="2" customWidth="1"/>
    <col min="4" max="4" width="1" style="2" customWidth="1"/>
    <col min="5" max="5" width="18.42578125" style="2" bestFit="1" customWidth="1"/>
    <col min="6" max="6" width="0.5703125" style="2" customWidth="1"/>
    <col min="7" max="7" width="19.5703125" style="2" customWidth="1"/>
    <col min="8" max="8" width="1" style="2" customWidth="1"/>
    <col min="9" max="9" width="11.42578125" style="2" bestFit="1" customWidth="1"/>
    <col min="10" max="10" width="1" style="2" customWidth="1"/>
    <col min="11" max="11" width="13.42578125" style="2" customWidth="1"/>
    <col min="12" max="12" width="1" style="2" customWidth="1"/>
    <col min="13" max="13" width="8.28515625" style="2" customWidth="1"/>
    <col min="14" max="14" width="1" style="2" customWidth="1"/>
    <col min="15" max="15" width="10.7109375" style="2" customWidth="1"/>
    <col min="16" max="16" width="1" style="2" customWidth="1"/>
    <col min="17" max="17" width="12.7109375" style="2" bestFit="1" customWidth="1"/>
    <col min="18" max="18" width="1" style="2" customWidth="1"/>
    <col min="19" max="19" width="11.5703125" style="2" customWidth="1"/>
    <col min="20" max="20" width="1" style="2" customWidth="1"/>
    <col min="21" max="21" width="17.7109375" style="2" customWidth="1"/>
    <col min="22" max="22" width="1" style="2" customWidth="1"/>
    <col min="23" max="23" width="17.140625" style="2" customWidth="1"/>
    <col min="24" max="24" width="1" style="2" customWidth="1"/>
    <col min="25" max="25" width="14.85546875" style="2" customWidth="1"/>
    <col min="26" max="26" width="1" style="2" customWidth="1"/>
    <col min="27" max="27" width="9.140625" style="2" customWidth="1"/>
    <col min="28" max="16384" width="9.140625" style="2"/>
  </cols>
  <sheetData>
    <row r="1" spans="1:25" ht="21" x14ac:dyDescent="0.4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21" x14ac:dyDescent="0.4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21" x14ac:dyDescent="0.45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5" spans="1:25" ht="19.5" x14ac:dyDescent="0.5">
      <c r="A5" s="94" t="s">
        <v>3</v>
      </c>
      <c r="B5" s="3"/>
      <c r="C5" s="92" t="s">
        <v>4</v>
      </c>
      <c r="D5" s="92" t="s">
        <v>4</v>
      </c>
      <c r="E5" s="92" t="s">
        <v>4</v>
      </c>
      <c r="F5" s="92" t="s">
        <v>4</v>
      </c>
      <c r="G5" s="92" t="s">
        <v>4</v>
      </c>
      <c r="H5" s="3"/>
      <c r="I5" s="92" t="s">
        <v>5</v>
      </c>
      <c r="J5" s="92" t="s">
        <v>5</v>
      </c>
      <c r="K5" s="92" t="s">
        <v>5</v>
      </c>
      <c r="L5" s="92" t="s">
        <v>5</v>
      </c>
      <c r="M5" s="92" t="s">
        <v>5</v>
      </c>
      <c r="N5" s="92" t="s">
        <v>5</v>
      </c>
      <c r="O5" s="92" t="s">
        <v>5</v>
      </c>
      <c r="P5" s="3"/>
      <c r="Q5" s="92" t="s">
        <v>6</v>
      </c>
      <c r="R5" s="92" t="s">
        <v>6</v>
      </c>
      <c r="S5" s="92" t="s">
        <v>6</v>
      </c>
      <c r="T5" s="92" t="s">
        <v>6</v>
      </c>
      <c r="U5" s="92" t="s">
        <v>6</v>
      </c>
      <c r="V5" s="92" t="s">
        <v>6</v>
      </c>
      <c r="W5" s="92" t="s">
        <v>6</v>
      </c>
      <c r="X5" s="92" t="s">
        <v>6</v>
      </c>
      <c r="Y5" s="92" t="s">
        <v>6</v>
      </c>
    </row>
    <row r="6" spans="1:25" ht="19.5" x14ac:dyDescent="0.5">
      <c r="A6" s="94" t="s">
        <v>3</v>
      </c>
      <c r="B6" s="3"/>
      <c r="C6" s="94" t="s">
        <v>7</v>
      </c>
      <c r="D6" s="3"/>
      <c r="E6" s="94" t="s">
        <v>8</v>
      </c>
      <c r="F6" s="3"/>
      <c r="G6" s="94" t="s">
        <v>9</v>
      </c>
      <c r="H6" s="3"/>
      <c r="I6" s="92" t="s">
        <v>10</v>
      </c>
      <c r="J6" s="92" t="s">
        <v>10</v>
      </c>
      <c r="K6" s="92" t="s">
        <v>10</v>
      </c>
      <c r="L6" s="3"/>
      <c r="M6" s="92" t="s">
        <v>11</v>
      </c>
      <c r="N6" s="92" t="s">
        <v>11</v>
      </c>
      <c r="O6" s="92" t="s">
        <v>11</v>
      </c>
      <c r="P6" s="3"/>
      <c r="Q6" s="94" t="s">
        <v>7</v>
      </c>
      <c r="R6" s="3"/>
      <c r="S6" s="94" t="s">
        <v>12</v>
      </c>
      <c r="T6" s="3"/>
      <c r="U6" s="94" t="s">
        <v>8</v>
      </c>
      <c r="V6" s="3"/>
      <c r="W6" s="94" t="s">
        <v>9</v>
      </c>
      <c r="X6" s="3"/>
      <c r="Y6" s="95" t="s">
        <v>13</v>
      </c>
    </row>
    <row r="7" spans="1:25" ht="19.5" x14ac:dyDescent="0.5">
      <c r="A7" s="92" t="s">
        <v>3</v>
      </c>
      <c r="B7" s="3"/>
      <c r="C7" s="92" t="s">
        <v>7</v>
      </c>
      <c r="D7" s="3"/>
      <c r="E7" s="92" t="s">
        <v>8</v>
      </c>
      <c r="F7" s="3"/>
      <c r="G7" s="92" t="s">
        <v>9</v>
      </c>
      <c r="H7" s="3"/>
      <c r="I7" s="4" t="s">
        <v>7</v>
      </c>
      <c r="J7" s="3"/>
      <c r="K7" s="4" t="s">
        <v>8</v>
      </c>
      <c r="L7" s="3"/>
      <c r="M7" s="4" t="s">
        <v>7</v>
      </c>
      <c r="N7" s="3"/>
      <c r="O7" s="4" t="s">
        <v>14</v>
      </c>
      <c r="P7" s="3"/>
      <c r="Q7" s="92" t="s">
        <v>7</v>
      </c>
      <c r="R7" s="3"/>
      <c r="S7" s="92" t="s">
        <v>12</v>
      </c>
      <c r="T7" s="3"/>
      <c r="U7" s="92" t="s">
        <v>8</v>
      </c>
      <c r="V7" s="3"/>
      <c r="W7" s="92" t="s">
        <v>9</v>
      </c>
      <c r="X7" s="3"/>
      <c r="Y7" s="96" t="s">
        <v>13</v>
      </c>
    </row>
    <row r="8" spans="1:25" ht="19.5" x14ac:dyDescent="0.5">
      <c r="A8" s="5" t="s">
        <v>15</v>
      </c>
      <c r="B8" s="6"/>
      <c r="C8" s="7">
        <v>6290000</v>
      </c>
      <c r="D8" s="7"/>
      <c r="E8" s="7">
        <v>199767895368</v>
      </c>
      <c r="F8" s="7"/>
      <c r="G8" s="7">
        <v>78594861465</v>
      </c>
      <c r="H8" s="7"/>
      <c r="I8" s="7">
        <v>7862500</v>
      </c>
      <c r="J8" s="7"/>
      <c r="K8" s="7" t="s">
        <v>209</v>
      </c>
      <c r="L8" s="7"/>
      <c r="M8" s="7" t="s">
        <v>209</v>
      </c>
      <c r="N8" s="7"/>
      <c r="O8" s="7" t="s">
        <v>209</v>
      </c>
      <c r="P8" s="7"/>
      <c r="Q8" s="7">
        <v>14152500</v>
      </c>
      <c r="R8" s="7"/>
      <c r="S8" s="7">
        <v>5460</v>
      </c>
      <c r="T8" s="7"/>
      <c r="U8" s="7">
        <v>199767895368</v>
      </c>
      <c r="V8" s="7"/>
      <c r="W8" s="7">
        <v>76812877732.5</v>
      </c>
      <c r="X8" s="6"/>
      <c r="Y8" s="9">
        <v>1.0999999999999999E-2</v>
      </c>
    </row>
    <row r="9" spans="1:25" ht="19.5" x14ac:dyDescent="0.5">
      <c r="A9" s="5" t="s">
        <v>16</v>
      </c>
      <c r="B9" s="6"/>
      <c r="C9" s="7">
        <v>100000</v>
      </c>
      <c r="D9" s="7"/>
      <c r="E9" s="7">
        <v>4985722913</v>
      </c>
      <c r="F9" s="7"/>
      <c r="G9" s="7">
        <v>2040784650</v>
      </c>
      <c r="H9" s="7"/>
      <c r="I9" s="8" t="s">
        <v>209</v>
      </c>
      <c r="J9" s="7"/>
      <c r="K9" s="7" t="s">
        <v>209</v>
      </c>
      <c r="L9" s="7"/>
      <c r="M9" s="7" t="s">
        <v>209</v>
      </c>
      <c r="N9" s="7"/>
      <c r="O9" s="7" t="s">
        <v>209</v>
      </c>
      <c r="P9" s="7"/>
      <c r="Q9" s="7">
        <v>100000</v>
      </c>
      <c r="R9" s="7"/>
      <c r="S9" s="7">
        <v>19340</v>
      </c>
      <c r="T9" s="7"/>
      <c r="U9" s="7">
        <v>4985722913</v>
      </c>
      <c r="V9" s="7"/>
      <c r="W9" s="7">
        <v>1922492700</v>
      </c>
      <c r="X9" s="6"/>
      <c r="Y9" s="9">
        <v>2.9999999999999997E-4</v>
      </c>
    </row>
    <row r="10" spans="1:25" ht="19.5" x14ac:dyDescent="0.5">
      <c r="A10" s="5" t="s">
        <v>17</v>
      </c>
      <c r="B10" s="6"/>
      <c r="C10" s="7">
        <v>355000</v>
      </c>
      <c r="D10" s="7"/>
      <c r="E10" s="7">
        <v>1237547277</v>
      </c>
      <c r="F10" s="7"/>
      <c r="G10" s="7">
        <v>704011061.25</v>
      </c>
      <c r="H10" s="7"/>
      <c r="I10" s="8" t="s">
        <v>209</v>
      </c>
      <c r="J10" s="7"/>
      <c r="K10" s="7" t="s">
        <v>209</v>
      </c>
      <c r="L10" s="7"/>
      <c r="M10" s="7" t="s">
        <v>209</v>
      </c>
      <c r="N10" s="7"/>
      <c r="O10" s="7" t="s">
        <v>209</v>
      </c>
      <c r="P10" s="7"/>
      <c r="Q10" s="7">
        <v>355000</v>
      </c>
      <c r="R10" s="7"/>
      <c r="S10" s="7">
        <v>2180</v>
      </c>
      <c r="T10" s="7"/>
      <c r="U10" s="7">
        <v>1237547277</v>
      </c>
      <c r="V10" s="7"/>
      <c r="W10" s="7">
        <v>769295295</v>
      </c>
      <c r="X10" s="6"/>
      <c r="Y10" s="9">
        <v>1E-4</v>
      </c>
    </row>
    <row r="11" spans="1:25" ht="19.5" x14ac:dyDescent="0.5">
      <c r="A11" s="5" t="s">
        <v>18</v>
      </c>
      <c r="B11" s="6"/>
      <c r="C11" s="7">
        <v>830000</v>
      </c>
      <c r="D11" s="7"/>
      <c r="E11" s="7">
        <v>2826893521</v>
      </c>
      <c r="F11" s="7"/>
      <c r="G11" s="7">
        <v>1260693972</v>
      </c>
      <c r="H11" s="7"/>
      <c r="I11" s="8" t="s">
        <v>209</v>
      </c>
      <c r="J11" s="7"/>
      <c r="K11" s="7" t="s">
        <v>209</v>
      </c>
      <c r="L11" s="7"/>
      <c r="M11" s="7" t="s">
        <v>209</v>
      </c>
      <c r="N11" s="7"/>
      <c r="O11" s="7" t="s">
        <v>209</v>
      </c>
      <c r="P11" s="7"/>
      <c r="Q11" s="7">
        <v>830000</v>
      </c>
      <c r="R11" s="7"/>
      <c r="S11" s="7">
        <v>1695</v>
      </c>
      <c r="T11" s="7"/>
      <c r="U11" s="7">
        <v>2826893521</v>
      </c>
      <c r="V11" s="7"/>
      <c r="W11" s="7">
        <v>1398479242.5</v>
      </c>
      <c r="X11" s="6"/>
      <c r="Y11" s="9">
        <v>2.0000000000000001E-4</v>
      </c>
    </row>
    <row r="12" spans="1:25" ht="19.5" x14ac:dyDescent="0.5">
      <c r="A12" s="5" t="s">
        <v>19</v>
      </c>
      <c r="B12" s="6"/>
      <c r="C12" s="7">
        <v>350000</v>
      </c>
      <c r="D12" s="7"/>
      <c r="E12" s="7">
        <v>1456137769</v>
      </c>
      <c r="F12" s="7"/>
      <c r="G12" s="7">
        <v>546926310</v>
      </c>
      <c r="H12" s="7"/>
      <c r="I12" s="8" t="s">
        <v>209</v>
      </c>
      <c r="J12" s="7"/>
      <c r="K12" s="7" t="s">
        <v>209</v>
      </c>
      <c r="L12" s="7"/>
      <c r="M12" s="7" t="s">
        <v>209</v>
      </c>
      <c r="N12" s="7"/>
      <c r="O12" s="7" t="s">
        <v>209</v>
      </c>
      <c r="P12" s="7"/>
      <c r="Q12" s="7">
        <v>350000</v>
      </c>
      <c r="R12" s="7"/>
      <c r="S12" s="7">
        <v>1697</v>
      </c>
      <c r="T12" s="7"/>
      <c r="U12" s="7">
        <v>1456137769</v>
      </c>
      <c r="V12" s="7"/>
      <c r="W12" s="7">
        <v>590415997.5</v>
      </c>
      <c r="X12" s="6"/>
      <c r="Y12" s="9">
        <v>1E-4</v>
      </c>
    </row>
    <row r="13" spans="1:25" ht="19.5" x14ac:dyDescent="0.5">
      <c r="A13" s="5" t="s">
        <v>20</v>
      </c>
      <c r="B13" s="6"/>
      <c r="C13" s="7">
        <v>306919</v>
      </c>
      <c r="D13" s="7"/>
      <c r="E13" s="7">
        <v>1439509450</v>
      </c>
      <c r="F13" s="7"/>
      <c r="G13" s="7">
        <v>782563113.95175004</v>
      </c>
      <c r="H13" s="7"/>
      <c r="I13" s="8" t="s">
        <v>209</v>
      </c>
      <c r="J13" s="7"/>
      <c r="K13" s="7" t="s">
        <v>209</v>
      </c>
      <c r="L13" s="7"/>
      <c r="M13" s="7" t="s">
        <v>209</v>
      </c>
      <c r="N13" s="7"/>
      <c r="O13" s="7" t="s">
        <v>209</v>
      </c>
      <c r="P13" s="7"/>
      <c r="Q13" s="7">
        <v>306919</v>
      </c>
      <c r="R13" s="7"/>
      <c r="S13" s="7">
        <v>3119</v>
      </c>
      <c r="T13" s="7"/>
      <c r="U13" s="7">
        <v>1439509450</v>
      </c>
      <c r="V13" s="7"/>
      <c r="W13" s="7">
        <v>951584542.85204995</v>
      </c>
      <c r="X13" s="6"/>
      <c r="Y13" s="9">
        <v>1E-4</v>
      </c>
    </row>
    <row r="14" spans="1:25" ht="19.5" x14ac:dyDescent="0.5">
      <c r="A14" s="5" t="s">
        <v>21</v>
      </c>
      <c r="B14" s="6"/>
      <c r="C14" s="7">
        <v>390500</v>
      </c>
      <c r="D14" s="7"/>
      <c r="E14" s="7">
        <v>2129882534</v>
      </c>
      <c r="F14" s="7"/>
      <c r="G14" s="7">
        <v>673098094.35000002</v>
      </c>
      <c r="H14" s="7"/>
      <c r="I14" s="8" t="s">
        <v>209</v>
      </c>
      <c r="J14" s="7"/>
      <c r="K14" s="7" t="s">
        <v>209</v>
      </c>
      <c r="L14" s="7"/>
      <c r="M14" s="7" t="s">
        <v>209</v>
      </c>
      <c r="N14" s="7"/>
      <c r="O14" s="7" t="s">
        <v>209</v>
      </c>
      <c r="P14" s="7"/>
      <c r="Q14" s="7">
        <v>390500</v>
      </c>
      <c r="R14" s="7"/>
      <c r="S14" s="7">
        <v>1836</v>
      </c>
      <c r="T14" s="7"/>
      <c r="U14" s="7">
        <v>2129882534</v>
      </c>
      <c r="V14" s="7"/>
      <c r="W14" s="7">
        <v>712692099.89999998</v>
      </c>
      <c r="X14" s="6"/>
      <c r="Y14" s="9">
        <v>1E-4</v>
      </c>
    </row>
    <row r="15" spans="1:25" ht="19.5" x14ac:dyDescent="0.5">
      <c r="A15" s="5" t="s">
        <v>22</v>
      </c>
      <c r="B15" s="6"/>
      <c r="C15" s="7">
        <v>3049931</v>
      </c>
      <c r="D15" s="7"/>
      <c r="E15" s="7">
        <v>10006384735</v>
      </c>
      <c r="F15" s="7"/>
      <c r="G15" s="7">
        <v>3917064812.4306002</v>
      </c>
      <c r="H15" s="7"/>
      <c r="I15" s="8" t="s">
        <v>209</v>
      </c>
      <c r="J15" s="7"/>
      <c r="K15" s="7" t="s">
        <v>209</v>
      </c>
      <c r="L15" s="7"/>
      <c r="M15" s="7" t="s">
        <v>209</v>
      </c>
      <c r="N15" s="7"/>
      <c r="O15" s="7" t="s">
        <v>209</v>
      </c>
      <c r="P15" s="7"/>
      <c r="Q15" s="7">
        <v>3049931</v>
      </c>
      <c r="R15" s="7"/>
      <c r="S15" s="7">
        <v>1262</v>
      </c>
      <c r="T15" s="7"/>
      <c r="U15" s="7">
        <v>10006384735</v>
      </c>
      <c r="V15" s="7"/>
      <c r="W15" s="7">
        <v>3826111295.1141</v>
      </c>
      <c r="X15" s="6"/>
      <c r="Y15" s="9">
        <v>5.0000000000000001E-4</v>
      </c>
    </row>
    <row r="16" spans="1:25" ht="19.5" x14ac:dyDescent="0.5">
      <c r="A16" s="5" t="s">
        <v>23</v>
      </c>
      <c r="B16" s="6"/>
      <c r="C16" s="7">
        <v>251470</v>
      </c>
      <c r="D16" s="7"/>
      <c r="E16" s="7">
        <v>1979585329</v>
      </c>
      <c r="F16" s="7"/>
      <c r="G16" s="7">
        <v>1604831497.47</v>
      </c>
      <c r="H16" s="7"/>
      <c r="I16" s="8" t="s">
        <v>209</v>
      </c>
      <c r="J16" s="7"/>
      <c r="K16" s="7" t="s">
        <v>209</v>
      </c>
      <c r="L16" s="7"/>
      <c r="M16" s="7" t="s">
        <v>209</v>
      </c>
      <c r="N16" s="7"/>
      <c r="O16" s="7" t="s">
        <v>209</v>
      </c>
      <c r="P16" s="7"/>
      <c r="Q16" s="7">
        <v>251470</v>
      </c>
      <c r="R16" s="7"/>
      <c r="S16" s="7">
        <v>5830</v>
      </c>
      <c r="T16" s="7"/>
      <c r="U16" s="7">
        <v>1979585329</v>
      </c>
      <c r="V16" s="7"/>
      <c r="W16" s="7">
        <v>1457346982.905</v>
      </c>
      <c r="X16" s="6"/>
      <c r="Y16" s="9">
        <v>2.0000000000000001E-4</v>
      </c>
    </row>
    <row r="17" spans="1:25" ht="19.5" x14ac:dyDescent="0.5">
      <c r="A17" s="5" t="s">
        <v>24</v>
      </c>
      <c r="B17" s="6"/>
      <c r="C17" s="7">
        <v>260793</v>
      </c>
      <c r="D17" s="7"/>
      <c r="E17" s="7">
        <v>2358857445</v>
      </c>
      <c r="F17" s="7"/>
      <c r="G17" s="7">
        <v>1402495333.7265</v>
      </c>
      <c r="H17" s="7"/>
      <c r="I17" s="8" t="s">
        <v>209</v>
      </c>
      <c r="J17" s="7"/>
      <c r="K17" s="7" t="s">
        <v>209</v>
      </c>
      <c r="L17" s="7"/>
      <c r="M17" s="7" t="s">
        <v>209</v>
      </c>
      <c r="N17" s="7"/>
      <c r="O17" s="7" t="s">
        <v>209</v>
      </c>
      <c r="P17" s="7"/>
      <c r="Q17" s="7">
        <v>260793</v>
      </c>
      <c r="R17" s="7"/>
      <c r="S17" s="7">
        <v>4843</v>
      </c>
      <c r="T17" s="7"/>
      <c r="U17" s="7">
        <v>2358857445</v>
      </c>
      <c r="V17" s="7"/>
      <c r="W17" s="7">
        <v>1255505527.0309501</v>
      </c>
      <c r="X17" s="6"/>
      <c r="Y17" s="9">
        <v>2.0000000000000001E-4</v>
      </c>
    </row>
    <row r="18" spans="1:25" ht="19.5" x14ac:dyDescent="0.5">
      <c r="A18" s="5" t="s">
        <v>25</v>
      </c>
      <c r="B18" s="6"/>
      <c r="C18" s="7">
        <v>1400000</v>
      </c>
      <c r="D18" s="7"/>
      <c r="E18" s="7">
        <v>42569677371</v>
      </c>
      <c r="F18" s="7"/>
      <c r="G18" s="7">
        <v>27262815300</v>
      </c>
      <c r="H18" s="7"/>
      <c r="I18" s="8" t="s">
        <v>209</v>
      </c>
      <c r="J18" s="7"/>
      <c r="K18" s="7" t="s">
        <v>209</v>
      </c>
      <c r="L18" s="7"/>
      <c r="M18" s="7" t="s">
        <v>209</v>
      </c>
      <c r="N18" s="7"/>
      <c r="O18" s="7" t="s">
        <v>209</v>
      </c>
      <c r="P18" s="7"/>
      <c r="Q18" s="7">
        <v>1400000</v>
      </c>
      <c r="R18" s="7"/>
      <c r="S18" s="7">
        <v>16000</v>
      </c>
      <c r="T18" s="7"/>
      <c r="U18" s="7">
        <v>42569677371</v>
      </c>
      <c r="V18" s="7"/>
      <c r="W18" s="7">
        <v>22266720000</v>
      </c>
      <c r="X18" s="6"/>
      <c r="Y18" s="9">
        <v>3.2000000000000002E-3</v>
      </c>
    </row>
    <row r="19" spans="1:25" ht="19.5" x14ac:dyDescent="0.5">
      <c r="A19" s="5" t="s">
        <v>26</v>
      </c>
      <c r="B19" s="6"/>
      <c r="C19" s="7">
        <v>500000</v>
      </c>
      <c r="D19" s="7"/>
      <c r="E19" s="7">
        <v>42461728116</v>
      </c>
      <c r="F19" s="7"/>
      <c r="G19" s="7">
        <v>67968168750</v>
      </c>
      <c r="H19" s="7"/>
      <c r="I19" s="8" t="s">
        <v>209</v>
      </c>
      <c r="J19" s="7"/>
      <c r="K19" s="7" t="s">
        <v>209</v>
      </c>
      <c r="L19" s="7"/>
      <c r="M19" s="7" t="s">
        <v>209</v>
      </c>
      <c r="N19" s="7"/>
      <c r="O19" s="7" t="s">
        <v>209</v>
      </c>
      <c r="P19" s="7"/>
      <c r="Q19" s="7">
        <v>500000</v>
      </c>
      <c r="R19" s="7"/>
      <c r="S19" s="7">
        <v>114500</v>
      </c>
      <c r="T19" s="7"/>
      <c r="U19" s="7">
        <v>42461728116</v>
      </c>
      <c r="V19" s="7"/>
      <c r="W19" s="7">
        <v>56909362500</v>
      </c>
      <c r="X19" s="6"/>
      <c r="Y19" s="9">
        <v>8.2000000000000007E-3</v>
      </c>
    </row>
    <row r="20" spans="1:25" ht="19.5" x14ac:dyDescent="0.5">
      <c r="A20" s="5" t="s">
        <v>27</v>
      </c>
      <c r="B20" s="6"/>
      <c r="C20" s="7">
        <v>1400000</v>
      </c>
      <c r="D20" s="7"/>
      <c r="E20" s="7">
        <v>13157936568</v>
      </c>
      <c r="F20" s="7"/>
      <c r="G20" s="7">
        <v>13067781300</v>
      </c>
      <c r="H20" s="7"/>
      <c r="I20" s="8" t="s">
        <v>209</v>
      </c>
      <c r="J20" s="7"/>
      <c r="K20" s="7" t="s">
        <v>209</v>
      </c>
      <c r="L20" s="7"/>
      <c r="M20" s="7" t="s">
        <v>209</v>
      </c>
      <c r="N20" s="7"/>
      <c r="O20" s="7" t="s">
        <v>209</v>
      </c>
      <c r="P20" s="7"/>
      <c r="Q20" s="7">
        <v>1400000</v>
      </c>
      <c r="R20" s="7"/>
      <c r="S20" s="7">
        <v>9390</v>
      </c>
      <c r="T20" s="7"/>
      <c r="U20" s="7">
        <v>13157936568</v>
      </c>
      <c r="V20" s="7"/>
      <c r="W20" s="7">
        <v>13067781300</v>
      </c>
      <c r="X20" s="6"/>
      <c r="Y20" s="9">
        <v>1.9E-3</v>
      </c>
    </row>
    <row r="21" spans="1:25" ht="19.5" x14ac:dyDescent="0.5">
      <c r="A21" s="5" t="s">
        <v>28</v>
      </c>
      <c r="B21" s="6"/>
      <c r="C21" s="7">
        <v>544352</v>
      </c>
      <c r="D21" s="7"/>
      <c r="E21" s="7">
        <v>2621161726</v>
      </c>
      <c r="F21" s="7"/>
      <c r="G21" s="7">
        <v>1068157270.4543999</v>
      </c>
      <c r="H21" s="7"/>
      <c r="I21" s="8" t="s">
        <v>209</v>
      </c>
      <c r="J21" s="7"/>
      <c r="K21" s="7" t="s">
        <v>209</v>
      </c>
      <c r="L21" s="7"/>
      <c r="M21" s="7" t="s">
        <v>209</v>
      </c>
      <c r="N21" s="7"/>
      <c r="O21" s="7" t="s">
        <v>209</v>
      </c>
      <c r="P21" s="7"/>
      <c r="Q21" s="7">
        <v>544352</v>
      </c>
      <c r="R21" s="7"/>
      <c r="S21" s="7">
        <v>1902</v>
      </c>
      <c r="T21" s="7"/>
      <c r="U21" s="7">
        <v>2621161726</v>
      </c>
      <c r="V21" s="7"/>
      <c r="W21" s="7">
        <v>1029197126.8512</v>
      </c>
      <c r="X21" s="6"/>
      <c r="Y21" s="9">
        <v>1E-4</v>
      </c>
    </row>
    <row r="22" spans="1:25" ht="19.5" x14ac:dyDescent="0.5">
      <c r="A22" s="5" t="s">
        <v>29</v>
      </c>
      <c r="B22" s="6"/>
      <c r="C22" s="7">
        <v>22816676</v>
      </c>
      <c r="D22" s="7"/>
      <c r="E22" s="7">
        <v>137007078216</v>
      </c>
      <c r="F22" s="7"/>
      <c r="G22" s="7">
        <v>166727419233.608</v>
      </c>
      <c r="H22" s="7"/>
      <c r="I22" s="8" t="s">
        <v>209</v>
      </c>
      <c r="J22" s="7"/>
      <c r="K22" s="7" t="s">
        <v>209</v>
      </c>
      <c r="L22" s="7"/>
      <c r="M22" s="7" t="s">
        <v>209</v>
      </c>
      <c r="N22" s="7"/>
      <c r="O22" s="7" t="s">
        <v>209</v>
      </c>
      <c r="P22" s="7"/>
      <c r="Q22" s="7">
        <v>22816676</v>
      </c>
      <c r="R22" s="7"/>
      <c r="S22" s="7">
        <v>7510</v>
      </c>
      <c r="T22" s="7"/>
      <c r="U22" s="7">
        <v>137007078216</v>
      </c>
      <c r="V22" s="7"/>
      <c r="W22" s="7">
        <v>170333685001.27802</v>
      </c>
      <c r="X22" s="6"/>
      <c r="Y22" s="9">
        <v>2.4500000000000001E-2</v>
      </c>
    </row>
    <row r="23" spans="1:25" ht="19.5" x14ac:dyDescent="0.5">
      <c r="A23" s="5" t="s">
        <v>30</v>
      </c>
      <c r="B23" s="6"/>
      <c r="C23" s="7">
        <v>450000</v>
      </c>
      <c r="D23" s="7"/>
      <c r="E23" s="7">
        <v>1701450000</v>
      </c>
      <c r="F23" s="7"/>
      <c r="G23" s="7">
        <v>1056575745</v>
      </c>
      <c r="H23" s="7"/>
      <c r="I23" s="8" t="s">
        <v>209</v>
      </c>
      <c r="J23" s="7"/>
      <c r="K23" s="7" t="s">
        <v>209</v>
      </c>
      <c r="L23" s="7"/>
      <c r="M23" s="7" t="s">
        <v>209</v>
      </c>
      <c r="N23" s="7"/>
      <c r="O23" s="7" t="s">
        <v>209</v>
      </c>
      <c r="P23" s="7"/>
      <c r="Q23" s="7">
        <v>450000</v>
      </c>
      <c r="R23" s="7"/>
      <c r="S23" s="7">
        <v>2724</v>
      </c>
      <c r="T23" s="7"/>
      <c r="U23" s="7">
        <v>1701450000</v>
      </c>
      <c r="V23" s="7"/>
      <c r="W23" s="7">
        <v>1218506490</v>
      </c>
      <c r="X23" s="6"/>
      <c r="Y23" s="9">
        <v>2.0000000000000001E-4</v>
      </c>
    </row>
    <row r="24" spans="1:25" ht="19.5" x14ac:dyDescent="0.5">
      <c r="A24" s="5" t="s">
        <v>31</v>
      </c>
      <c r="B24" s="6"/>
      <c r="C24" s="7">
        <v>1394767</v>
      </c>
      <c r="D24" s="7"/>
      <c r="E24" s="7">
        <v>4654374251</v>
      </c>
      <c r="F24" s="7"/>
      <c r="G24" s="7">
        <v>4756972175.8168497</v>
      </c>
      <c r="H24" s="7"/>
      <c r="I24" s="8" t="s">
        <v>209</v>
      </c>
      <c r="J24" s="7"/>
      <c r="K24" s="7" t="s">
        <v>209</v>
      </c>
      <c r="L24" s="7"/>
      <c r="M24" s="7" t="s">
        <v>209</v>
      </c>
      <c r="N24" s="7"/>
      <c r="O24" s="7" t="s">
        <v>209</v>
      </c>
      <c r="P24" s="7"/>
      <c r="Q24" s="7">
        <v>1394767</v>
      </c>
      <c r="R24" s="7"/>
      <c r="S24" s="7">
        <v>3707</v>
      </c>
      <c r="T24" s="7"/>
      <c r="U24" s="7">
        <v>4654374251</v>
      </c>
      <c r="V24" s="7"/>
      <c r="W24" s="7">
        <v>5139637381.4494495</v>
      </c>
      <c r="X24" s="6"/>
      <c r="Y24" s="9">
        <v>6.9999999999999999E-4</v>
      </c>
    </row>
    <row r="25" spans="1:25" ht="19.5" x14ac:dyDescent="0.5">
      <c r="A25" s="5" t="s">
        <v>32</v>
      </c>
      <c r="B25" s="6"/>
      <c r="C25" s="7">
        <v>6734783</v>
      </c>
      <c r="D25" s="7"/>
      <c r="E25" s="7">
        <v>23874681537</v>
      </c>
      <c r="F25" s="7"/>
      <c r="G25" s="7">
        <v>20753604227.564999</v>
      </c>
      <c r="H25" s="7"/>
      <c r="I25" s="8" t="s">
        <v>209</v>
      </c>
      <c r="J25" s="7"/>
      <c r="K25" s="7" t="s">
        <v>209</v>
      </c>
      <c r="L25" s="7"/>
      <c r="M25" s="7" t="s">
        <v>209</v>
      </c>
      <c r="N25" s="7"/>
      <c r="O25" s="7" t="s">
        <v>209</v>
      </c>
      <c r="P25" s="7"/>
      <c r="Q25" s="7">
        <v>6734783</v>
      </c>
      <c r="R25" s="7"/>
      <c r="S25" s="7">
        <v>3110</v>
      </c>
      <c r="T25" s="7"/>
      <c r="U25" s="7">
        <v>23874681537</v>
      </c>
      <c r="V25" s="7"/>
      <c r="W25" s="7">
        <v>20820551337.976501</v>
      </c>
      <c r="X25" s="6"/>
      <c r="Y25" s="9">
        <v>3.0000000000000001E-3</v>
      </c>
    </row>
    <row r="26" spans="1:25" ht="19.5" x14ac:dyDescent="0.5">
      <c r="A26" s="5" t="s">
        <v>33</v>
      </c>
      <c r="B26" s="6"/>
      <c r="C26" s="7">
        <v>85000</v>
      </c>
      <c r="D26" s="7"/>
      <c r="E26" s="7">
        <v>1645857472</v>
      </c>
      <c r="F26" s="7"/>
      <c r="G26" s="7">
        <v>1342613632.5</v>
      </c>
      <c r="H26" s="7"/>
      <c r="I26" s="8" t="s">
        <v>209</v>
      </c>
      <c r="J26" s="7"/>
      <c r="K26" s="7" t="s">
        <v>209</v>
      </c>
      <c r="L26" s="7"/>
      <c r="M26" s="7" t="s">
        <v>209</v>
      </c>
      <c r="N26" s="7"/>
      <c r="O26" s="7" t="s">
        <v>209</v>
      </c>
      <c r="P26" s="7"/>
      <c r="Q26" s="7">
        <v>85000</v>
      </c>
      <c r="R26" s="7"/>
      <c r="S26" s="7">
        <v>11125</v>
      </c>
      <c r="T26" s="7"/>
      <c r="U26" s="7">
        <v>1338327120</v>
      </c>
      <c r="V26" s="7"/>
      <c r="W26" s="7">
        <v>939998531.25</v>
      </c>
      <c r="X26" s="6"/>
      <c r="Y26" s="9">
        <v>1E-4</v>
      </c>
    </row>
    <row r="27" spans="1:25" ht="19.5" x14ac:dyDescent="0.5">
      <c r="A27" s="5" t="s">
        <v>34</v>
      </c>
      <c r="B27" s="6"/>
      <c r="C27" s="7">
        <v>1362500</v>
      </c>
      <c r="D27" s="7"/>
      <c r="E27" s="7">
        <v>4678011702</v>
      </c>
      <c r="F27" s="7"/>
      <c r="G27" s="7">
        <v>2370187968.75</v>
      </c>
      <c r="H27" s="7"/>
      <c r="I27" s="8" t="s">
        <v>209</v>
      </c>
      <c r="J27" s="7"/>
      <c r="K27" s="7" t="s">
        <v>209</v>
      </c>
      <c r="L27" s="7"/>
      <c r="M27" s="7" t="s">
        <v>209</v>
      </c>
      <c r="N27" s="7"/>
      <c r="O27" s="7" t="s">
        <v>209</v>
      </c>
      <c r="P27" s="7"/>
      <c r="Q27" s="7">
        <v>1362500</v>
      </c>
      <c r="R27" s="7"/>
      <c r="S27" s="7">
        <v>2107</v>
      </c>
      <c r="T27" s="7"/>
      <c r="U27" s="7">
        <v>4678011702</v>
      </c>
      <c r="V27" s="7"/>
      <c r="W27" s="7">
        <v>2853706314.375</v>
      </c>
      <c r="X27" s="6"/>
      <c r="Y27" s="9">
        <v>4.0000000000000002E-4</v>
      </c>
    </row>
    <row r="28" spans="1:25" ht="19.5" x14ac:dyDescent="0.5">
      <c r="A28" s="5" t="s">
        <v>35</v>
      </c>
      <c r="B28" s="6"/>
      <c r="C28" s="7">
        <v>20450168</v>
      </c>
      <c r="D28" s="7"/>
      <c r="E28" s="7">
        <v>43410225614</v>
      </c>
      <c r="F28" s="7"/>
      <c r="G28" s="7">
        <v>18763195808.869202</v>
      </c>
      <c r="H28" s="7"/>
      <c r="I28" s="8" t="s">
        <v>209</v>
      </c>
      <c r="J28" s="7"/>
      <c r="K28" s="7" t="s">
        <v>209</v>
      </c>
      <c r="L28" s="7"/>
      <c r="M28" s="7" t="s">
        <v>209</v>
      </c>
      <c r="N28" s="7"/>
      <c r="O28" s="7" t="s">
        <v>209</v>
      </c>
      <c r="P28" s="7"/>
      <c r="Q28" s="7">
        <v>20450168</v>
      </c>
      <c r="R28" s="7"/>
      <c r="S28" s="7">
        <v>956</v>
      </c>
      <c r="T28" s="7"/>
      <c r="U28" s="7">
        <v>43410225614</v>
      </c>
      <c r="V28" s="7"/>
      <c r="W28" s="7">
        <v>19434035962.382401</v>
      </c>
      <c r="X28" s="6"/>
      <c r="Y28" s="9">
        <v>2.8E-3</v>
      </c>
    </row>
    <row r="29" spans="1:25" ht="19.5" x14ac:dyDescent="0.5">
      <c r="A29" s="5" t="s">
        <v>36</v>
      </c>
      <c r="B29" s="6"/>
      <c r="C29" s="7">
        <v>8013798</v>
      </c>
      <c r="D29" s="7"/>
      <c r="E29" s="7">
        <v>34085609513</v>
      </c>
      <c r="F29" s="7"/>
      <c r="G29" s="7">
        <v>35767860399.530998</v>
      </c>
      <c r="H29" s="7"/>
      <c r="I29" s="8" t="s">
        <v>209</v>
      </c>
      <c r="J29" s="7"/>
      <c r="K29" s="7" t="s">
        <v>209</v>
      </c>
      <c r="L29" s="7"/>
      <c r="M29" s="7" t="s">
        <v>209</v>
      </c>
      <c r="N29" s="7"/>
      <c r="O29" s="7" t="s">
        <v>209</v>
      </c>
      <c r="P29" s="7"/>
      <c r="Q29" s="7">
        <v>8013798</v>
      </c>
      <c r="R29" s="7"/>
      <c r="S29" s="7">
        <v>4092</v>
      </c>
      <c r="T29" s="7"/>
      <c r="U29" s="7">
        <v>34085609513</v>
      </c>
      <c r="V29" s="7"/>
      <c r="W29" s="7">
        <v>32597346270.574799</v>
      </c>
      <c r="X29" s="6"/>
      <c r="Y29" s="9">
        <v>4.7000000000000002E-3</v>
      </c>
    </row>
    <row r="30" spans="1:25" ht="19.5" x14ac:dyDescent="0.5">
      <c r="A30" s="5" t="s">
        <v>37</v>
      </c>
      <c r="B30" s="6"/>
      <c r="C30" s="7">
        <v>728201</v>
      </c>
      <c r="D30" s="7"/>
      <c r="E30" s="7">
        <v>5499186762</v>
      </c>
      <c r="F30" s="7"/>
      <c r="G30" s="7">
        <v>3706205204.7360001</v>
      </c>
      <c r="H30" s="7"/>
      <c r="I30" s="8" t="s">
        <v>209</v>
      </c>
      <c r="J30" s="7"/>
      <c r="K30" s="7" t="s">
        <v>209</v>
      </c>
      <c r="L30" s="7"/>
      <c r="M30" s="7" t="s">
        <v>209</v>
      </c>
      <c r="N30" s="7"/>
      <c r="O30" s="7" t="s">
        <v>209</v>
      </c>
      <c r="P30" s="7"/>
      <c r="Q30" s="7">
        <v>728201</v>
      </c>
      <c r="R30" s="7"/>
      <c r="S30" s="7">
        <v>5120</v>
      </c>
      <c r="T30" s="7"/>
      <c r="U30" s="7">
        <v>5499186762</v>
      </c>
      <c r="V30" s="7"/>
      <c r="W30" s="7">
        <v>3706205204.7360001</v>
      </c>
      <c r="X30" s="6"/>
      <c r="Y30" s="9">
        <v>5.0000000000000001E-4</v>
      </c>
    </row>
    <row r="31" spans="1:25" ht="19.5" x14ac:dyDescent="0.5">
      <c r="A31" s="5" t="s">
        <v>38</v>
      </c>
      <c r="B31" s="6"/>
      <c r="C31" s="7">
        <v>195</v>
      </c>
      <c r="D31" s="7"/>
      <c r="E31" s="7">
        <v>2390964</v>
      </c>
      <c r="F31" s="7"/>
      <c r="G31" s="7">
        <v>2368721.7450000001</v>
      </c>
      <c r="H31" s="7"/>
      <c r="I31" s="8" t="s">
        <v>209</v>
      </c>
      <c r="J31" s="7"/>
      <c r="K31" s="7" t="s">
        <v>209</v>
      </c>
      <c r="L31" s="7"/>
      <c r="M31" s="7" t="s">
        <v>209</v>
      </c>
      <c r="N31" s="7"/>
      <c r="O31" s="7" t="s">
        <v>209</v>
      </c>
      <c r="P31" s="7"/>
      <c r="Q31" s="7">
        <v>195</v>
      </c>
      <c r="R31" s="7"/>
      <c r="S31" s="7">
        <v>11400</v>
      </c>
      <c r="T31" s="7"/>
      <c r="U31" s="7">
        <v>2390964</v>
      </c>
      <c r="V31" s="7"/>
      <c r="W31" s="7">
        <v>2209773.15</v>
      </c>
      <c r="X31" s="6"/>
      <c r="Y31" s="9">
        <v>0</v>
      </c>
    </row>
    <row r="32" spans="1:25" ht="19.5" x14ac:dyDescent="0.5">
      <c r="A32" s="5" t="s">
        <v>39</v>
      </c>
      <c r="B32" s="6"/>
      <c r="C32" s="7">
        <v>44751</v>
      </c>
      <c r="D32" s="7"/>
      <c r="E32" s="7">
        <v>406809951</v>
      </c>
      <c r="F32" s="7"/>
      <c r="G32" s="7">
        <v>362995409.44800001</v>
      </c>
      <c r="H32" s="7"/>
      <c r="I32" s="8" t="s">
        <v>209</v>
      </c>
      <c r="J32" s="7"/>
      <c r="K32" s="7" t="s">
        <v>209</v>
      </c>
      <c r="L32" s="7"/>
      <c r="M32" s="7" t="s">
        <v>209</v>
      </c>
      <c r="N32" s="7"/>
      <c r="O32" s="7" t="s">
        <v>209</v>
      </c>
      <c r="P32" s="7"/>
      <c r="Q32" s="7">
        <v>44751</v>
      </c>
      <c r="R32" s="7"/>
      <c r="S32" s="7">
        <v>7690</v>
      </c>
      <c r="T32" s="7"/>
      <c r="U32" s="7">
        <v>406809951</v>
      </c>
      <c r="V32" s="7"/>
      <c r="W32" s="7">
        <v>342087585.61949998</v>
      </c>
      <c r="X32" s="6"/>
      <c r="Y32" s="9">
        <v>0</v>
      </c>
    </row>
    <row r="33" spans="1:25" ht="19.5" x14ac:dyDescent="0.5">
      <c r="A33" s="5" t="s">
        <v>40</v>
      </c>
      <c r="B33" s="6"/>
      <c r="C33" s="7">
        <v>303736</v>
      </c>
      <c r="D33" s="7"/>
      <c r="E33" s="7">
        <v>6171439383</v>
      </c>
      <c r="F33" s="7"/>
      <c r="G33" s="7">
        <v>9676817104.1399994</v>
      </c>
      <c r="H33" s="7"/>
      <c r="I33" s="8" t="s">
        <v>209</v>
      </c>
      <c r="J33" s="7"/>
      <c r="K33" s="7" t="s">
        <v>209</v>
      </c>
      <c r="L33" s="7"/>
      <c r="M33" s="7" t="s">
        <v>209</v>
      </c>
      <c r="N33" s="7"/>
      <c r="O33" s="7" t="s">
        <v>209</v>
      </c>
      <c r="P33" s="7"/>
      <c r="Q33" s="7">
        <v>303736</v>
      </c>
      <c r="R33" s="7"/>
      <c r="S33" s="7">
        <v>26700</v>
      </c>
      <c r="T33" s="7"/>
      <c r="U33" s="7">
        <v>6171439383</v>
      </c>
      <c r="V33" s="7"/>
      <c r="W33" s="7">
        <v>8061498180.3599997</v>
      </c>
      <c r="X33" s="6"/>
      <c r="Y33" s="9">
        <v>1.1999999999999999E-3</v>
      </c>
    </row>
    <row r="34" spans="1:25" ht="19.5" x14ac:dyDescent="0.5">
      <c r="A34" s="5" t="s">
        <v>41</v>
      </c>
      <c r="B34" s="6"/>
      <c r="C34" s="7">
        <v>12667704</v>
      </c>
      <c r="D34" s="7"/>
      <c r="E34" s="7">
        <v>215433622213</v>
      </c>
      <c r="F34" s="7"/>
      <c r="G34" s="7">
        <v>247439307317.57999</v>
      </c>
      <c r="H34" s="7"/>
      <c r="I34" s="8" t="s">
        <v>209</v>
      </c>
      <c r="J34" s="7"/>
      <c r="K34" s="7" t="s">
        <v>209</v>
      </c>
      <c r="L34" s="7"/>
      <c r="M34" s="7" t="s">
        <v>209</v>
      </c>
      <c r="N34" s="7"/>
      <c r="O34" s="7" t="s">
        <v>209</v>
      </c>
      <c r="P34" s="7"/>
      <c r="Q34" s="7">
        <v>12667704</v>
      </c>
      <c r="R34" s="7"/>
      <c r="S34" s="7">
        <v>18560</v>
      </c>
      <c r="T34" s="7"/>
      <c r="U34" s="7">
        <v>215433622213</v>
      </c>
      <c r="V34" s="7"/>
      <c r="W34" s="7">
        <v>233713666351.87201</v>
      </c>
      <c r="X34" s="6"/>
      <c r="Y34" s="9">
        <v>3.3599999999999998E-2</v>
      </c>
    </row>
    <row r="35" spans="1:25" ht="19.5" x14ac:dyDescent="0.5">
      <c r="A35" s="5" t="s">
        <v>42</v>
      </c>
      <c r="B35" s="6"/>
      <c r="C35" s="7">
        <v>1500000</v>
      </c>
      <c r="D35" s="7"/>
      <c r="E35" s="7">
        <v>23451877496</v>
      </c>
      <c r="F35" s="7"/>
      <c r="G35" s="7">
        <v>17877989250</v>
      </c>
      <c r="H35" s="7"/>
      <c r="I35" s="8" t="s">
        <v>209</v>
      </c>
      <c r="J35" s="7"/>
      <c r="K35" s="7" t="s">
        <v>209</v>
      </c>
      <c r="L35" s="7"/>
      <c r="M35" s="7" t="s">
        <v>209</v>
      </c>
      <c r="N35" s="7"/>
      <c r="O35" s="7" t="s">
        <v>209</v>
      </c>
      <c r="P35" s="7"/>
      <c r="Q35" s="7">
        <v>1500000</v>
      </c>
      <c r="R35" s="7"/>
      <c r="S35" s="7">
        <v>11000</v>
      </c>
      <c r="T35" s="7"/>
      <c r="U35" s="7">
        <v>23451877496</v>
      </c>
      <c r="V35" s="7"/>
      <c r="W35" s="7">
        <v>16401825000</v>
      </c>
      <c r="X35" s="6"/>
      <c r="Y35" s="9">
        <v>2.3999999999999998E-3</v>
      </c>
    </row>
    <row r="36" spans="1:25" ht="19.5" x14ac:dyDescent="0.5">
      <c r="A36" s="5" t="s">
        <v>43</v>
      </c>
      <c r="B36" s="6"/>
      <c r="C36" s="7">
        <v>15706</v>
      </c>
      <c r="D36" s="7"/>
      <c r="E36" s="7">
        <v>310677752</v>
      </c>
      <c r="F36" s="7"/>
      <c r="G36" s="7">
        <v>235749494.43000001</v>
      </c>
      <c r="H36" s="7"/>
      <c r="I36" s="8" t="s">
        <v>209</v>
      </c>
      <c r="J36" s="7"/>
      <c r="K36" s="7" t="s">
        <v>209</v>
      </c>
      <c r="L36" s="7"/>
      <c r="M36" s="7" t="s">
        <v>209</v>
      </c>
      <c r="N36" s="7"/>
      <c r="O36" s="7" t="s">
        <v>209</v>
      </c>
      <c r="P36" s="7"/>
      <c r="Q36" s="7">
        <v>15706</v>
      </c>
      <c r="R36" s="7"/>
      <c r="S36" s="7">
        <v>14920</v>
      </c>
      <c r="T36" s="7"/>
      <c r="U36" s="7">
        <v>310677752</v>
      </c>
      <c r="V36" s="7"/>
      <c r="W36" s="7">
        <v>232939235.55599999</v>
      </c>
      <c r="X36" s="6"/>
      <c r="Y36" s="9">
        <v>0</v>
      </c>
    </row>
    <row r="37" spans="1:25" ht="19.5" x14ac:dyDescent="0.5">
      <c r="A37" s="5" t="s">
        <v>44</v>
      </c>
      <c r="B37" s="6"/>
      <c r="C37" s="7">
        <v>50000</v>
      </c>
      <c r="D37" s="7"/>
      <c r="E37" s="7">
        <v>1465780226</v>
      </c>
      <c r="F37" s="7"/>
      <c r="G37" s="7">
        <v>848421675</v>
      </c>
      <c r="H37" s="7"/>
      <c r="I37" s="8" t="s">
        <v>209</v>
      </c>
      <c r="J37" s="7"/>
      <c r="K37" s="7" t="s">
        <v>209</v>
      </c>
      <c r="L37" s="7"/>
      <c r="M37" s="7" t="s">
        <v>209</v>
      </c>
      <c r="N37" s="7"/>
      <c r="O37" s="7" t="s">
        <v>209</v>
      </c>
      <c r="P37" s="7"/>
      <c r="Q37" s="7">
        <v>50000</v>
      </c>
      <c r="R37" s="7"/>
      <c r="S37" s="7">
        <v>16200</v>
      </c>
      <c r="T37" s="7"/>
      <c r="U37" s="7">
        <v>1465780226</v>
      </c>
      <c r="V37" s="7"/>
      <c r="W37" s="7">
        <v>805180500</v>
      </c>
      <c r="X37" s="6"/>
      <c r="Y37" s="9">
        <v>1E-4</v>
      </c>
    </row>
    <row r="38" spans="1:25" ht="19.5" x14ac:dyDescent="0.5">
      <c r="A38" s="5" t="s">
        <v>45</v>
      </c>
      <c r="B38" s="6"/>
      <c r="C38" s="7">
        <v>10496511</v>
      </c>
      <c r="D38" s="7"/>
      <c r="E38" s="7">
        <v>74505134450</v>
      </c>
      <c r="F38" s="7"/>
      <c r="G38" s="7">
        <v>29632721197.122002</v>
      </c>
      <c r="H38" s="7"/>
      <c r="I38" s="8" t="s">
        <v>209</v>
      </c>
      <c r="J38" s="7"/>
      <c r="K38" s="7" t="s">
        <v>209</v>
      </c>
      <c r="L38" s="7"/>
      <c r="M38" s="7" t="s">
        <v>209</v>
      </c>
      <c r="N38" s="7"/>
      <c r="O38" s="7" t="s">
        <v>209</v>
      </c>
      <c r="P38" s="7"/>
      <c r="Q38" s="7">
        <v>10496511</v>
      </c>
      <c r="R38" s="7"/>
      <c r="S38" s="7">
        <v>3194</v>
      </c>
      <c r="T38" s="7"/>
      <c r="U38" s="7">
        <v>74505134450</v>
      </c>
      <c r="V38" s="7"/>
      <c r="W38" s="7">
        <v>33326377290.002701</v>
      </c>
      <c r="X38" s="6"/>
      <c r="Y38" s="9">
        <v>4.7999999999999996E-3</v>
      </c>
    </row>
    <row r="39" spans="1:25" ht="19.5" x14ac:dyDescent="0.5">
      <c r="A39" s="5" t="s">
        <v>46</v>
      </c>
      <c r="B39" s="6"/>
      <c r="C39" s="7">
        <v>2777983</v>
      </c>
      <c r="D39" s="7"/>
      <c r="E39" s="7">
        <v>26588645667</v>
      </c>
      <c r="F39" s="7"/>
      <c r="G39" s="7">
        <v>38936501416.214996</v>
      </c>
      <c r="H39" s="7"/>
      <c r="I39" s="8" t="s">
        <v>209</v>
      </c>
      <c r="J39" s="7"/>
      <c r="K39" s="7" t="s">
        <v>209</v>
      </c>
      <c r="L39" s="7"/>
      <c r="M39" s="7" t="s">
        <v>209</v>
      </c>
      <c r="N39" s="7"/>
      <c r="O39" s="7" t="s">
        <v>209</v>
      </c>
      <c r="P39" s="7"/>
      <c r="Q39" s="7">
        <v>2777983</v>
      </c>
      <c r="R39" s="7"/>
      <c r="S39" s="7">
        <v>11700</v>
      </c>
      <c r="T39" s="7"/>
      <c r="U39" s="7">
        <v>26588645667</v>
      </c>
      <c r="V39" s="7"/>
      <c r="W39" s="7">
        <v>32309011813.455002</v>
      </c>
      <c r="X39" s="6"/>
      <c r="Y39" s="9">
        <v>4.5999999999999999E-3</v>
      </c>
    </row>
    <row r="40" spans="1:25" ht="19.5" x14ac:dyDescent="0.5">
      <c r="A40" s="5" t="s">
        <v>47</v>
      </c>
      <c r="B40" s="6"/>
      <c r="C40" s="7">
        <v>2377940</v>
      </c>
      <c r="D40" s="7"/>
      <c r="E40" s="7">
        <v>8740477613</v>
      </c>
      <c r="F40" s="7"/>
      <c r="G40" s="7">
        <v>3030380391.474</v>
      </c>
      <c r="H40" s="7"/>
      <c r="I40" s="8" t="s">
        <v>209</v>
      </c>
      <c r="J40" s="7"/>
      <c r="K40" s="7" t="s">
        <v>209</v>
      </c>
      <c r="L40" s="7"/>
      <c r="M40" s="7" t="s">
        <v>209</v>
      </c>
      <c r="N40" s="7"/>
      <c r="O40" s="7" t="s">
        <v>209</v>
      </c>
      <c r="P40" s="7"/>
      <c r="Q40" s="7">
        <v>2377940</v>
      </c>
      <c r="R40" s="7"/>
      <c r="S40" s="7">
        <v>1269</v>
      </c>
      <c r="T40" s="7"/>
      <c r="U40" s="7">
        <v>8740477613</v>
      </c>
      <c r="V40" s="7"/>
      <c r="W40" s="7">
        <v>2999651105.1329999</v>
      </c>
      <c r="X40" s="6"/>
      <c r="Y40" s="9">
        <v>4.0000000000000002E-4</v>
      </c>
    </row>
    <row r="41" spans="1:25" ht="19.5" x14ac:dyDescent="0.5">
      <c r="A41" s="5" t="s">
        <v>48</v>
      </c>
      <c r="B41" s="6"/>
      <c r="C41" s="7">
        <v>5999998</v>
      </c>
      <c r="D41" s="7"/>
      <c r="E41" s="7">
        <v>22876033994</v>
      </c>
      <c r="F41" s="7"/>
      <c r="G41" s="7">
        <v>32266852244.379002</v>
      </c>
      <c r="H41" s="7"/>
      <c r="I41" s="8" t="s">
        <v>209</v>
      </c>
      <c r="J41" s="7"/>
      <c r="K41" s="7" t="s">
        <v>209</v>
      </c>
      <c r="L41" s="7"/>
      <c r="M41" s="7" t="s">
        <v>209</v>
      </c>
      <c r="N41" s="7"/>
      <c r="O41" s="7" t="s">
        <v>209</v>
      </c>
      <c r="P41" s="7"/>
      <c r="Q41" s="7">
        <v>5999998</v>
      </c>
      <c r="R41" s="7"/>
      <c r="S41" s="7">
        <v>5330</v>
      </c>
      <c r="T41" s="7"/>
      <c r="U41" s="7">
        <v>22876033994</v>
      </c>
      <c r="V41" s="7"/>
      <c r="W41" s="7">
        <v>31789708403.426998</v>
      </c>
      <c r="X41" s="6"/>
      <c r="Y41" s="9">
        <v>4.5999999999999999E-3</v>
      </c>
    </row>
    <row r="42" spans="1:25" ht="19.5" x14ac:dyDescent="0.5">
      <c r="A42" s="5" t="s">
        <v>49</v>
      </c>
      <c r="B42" s="6"/>
      <c r="C42" s="7" t="s">
        <v>209</v>
      </c>
      <c r="D42" s="7"/>
      <c r="E42" s="7" t="s">
        <v>209</v>
      </c>
      <c r="F42" s="7"/>
      <c r="G42" s="7" t="s">
        <v>209</v>
      </c>
      <c r="H42" s="7"/>
      <c r="I42" s="7">
        <v>20858</v>
      </c>
      <c r="J42" s="7"/>
      <c r="K42" s="7" t="s">
        <v>209</v>
      </c>
      <c r="L42" s="7"/>
      <c r="M42" s="7" t="s">
        <v>209</v>
      </c>
      <c r="N42" s="7"/>
      <c r="O42" s="7" t="s">
        <v>209</v>
      </c>
      <c r="P42" s="7"/>
      <c r="Q42" s="7">
        <v>20858</v>
      </c>
      <c r="R42" s="7"/>
      <c r="S42" s="7">
        <v>10125</v>
      </c>
      <c r="T42" s="7"/>
      <c r="U42" s="7">
        <v>307530352</v>
      </c>
      <c r="V42" s="7"/>
      <c r="W42" s="7">
        <v>209930685.86250001</v>
      </c>
      <c r="X42" s="6"/>
      <c r="Y42" s="9">
        <v>0</v>
      </c>
    </row>
    <row r="43" spans="1:25" s="14" customFormat="1" ht="21.75" thickBot="1" x14ac:dyDescent="0.3">
      <c r="A43" s="10"/>
      <c r="B43" s="11"/>
      <c r="C43" s="12">
        <f>SUM(C8:C42)</f>
        <v>114299382</v>
      </c>
      <c r="D43" s="12">
        <f t="shared" ref="D43:X43" si="0">SUM(D8:D42)</f>
        <v>0</v>
      </c>
      <c r="E43" s="12">
        <f t="shared" si="0"/>
        <v>965508284898</v>
      </c>
      <c r="F43" s="12">
        <f t="shared" si="0"/>
        <v>0</v>
      </c>
      <c r="G43" s="12">
        <f t="shared" si="0"/>
        <v>836448991548.54236</v>
      </c>
      <c r="H43" s="12">
        <f t="shared" si="0"/>
        <v>0</v>
      </c>
      <c r="I43" s="12">
        <f t="shared" si="0"/>
        <v>7883358</v>
      </c>
      <c r="J43" s="12">
        <f t="shared" si="0"/>
        <v>0</v>
      </c>
      <c r="K43" s="12">
        <f t="shared" si="0"/>
        <v>0</v>
      </c>
      <c r="L43" s="12">
        <f t="shared" si="0"/>
        <v>0</v>
      </c>
      <c r="M43" s="12">
        <f t="shared" si="0"/>
        <v>0</v>
      </c>
      <c r="N43" s="12">
        <f t="shared" si="0"/>
        <v>0</v>
      </c>
      <c r="O43" s="12">
        <f t="shared" si="0"/>
        <v>0</v>
      </c>
      <c r="P43" s="12">
        <f t="shared" si="0"/>
        <v>0</v>
      </c>
      <c r="Q43" s="12">
        <f t="shared" si="0"/>
        <v>122182740</v>
      </c>
      <c r="R43" s="12">
        <f t="shared" si="0"/>
        <v>0</v>
      </c>
      <c r="S43" s="12">
        <f t="shared" si="0"/>
        <v>367593</v>
      </c>
      <c r="T43" s="12">
        <f t="shared" si="0"/>
        <v>0</v>
      </c>
      <c r="U43" s="12">
        <f t="shared" si="0"/>
        <v>965508284898</v>
      </c>
      <c r="V43" s="12">
        <f t="shared" si="0"/>
        <v>0</v>
      </c>
      <c r="W43" s="12">
        <f t="shared" si="0"/>
        <v>800207620760.61328</v>
      </c>
      <c r="X43" s="12">
        <f t="shared" si="0"/>
        <v>0</v>
      </c>
      <c r="Y43" s="13">
        <f>SUM(Y8:Y42)</f>
        <v>0.11479999999999999</v>
      </c>
    </row>
    <row r="44" spans="1:25" ht="19.5" thickTop="1" x14ac:dyDescent="0.45"/>
  </sheetData>
  <mergeCells count="17">
    <mergeCell ref="W6:W7"/>
    <mergeCell ref="I6:K6"/>
    <mergeCell ref="M6:O6"/>
    <mergeCell ref="A1:Y1"/>
    <mergeCell ref="A2:Y2"/>
    <mergeCell ref="A3:Y3"/>
    <mergeCell ref="A5:A7"/>
    <mergeCell ref="C6:C7"/>
    <mergeCell ref="E6:E7"/>
    <mergeCell ref="G6:G7"/>
    <mergeCell ref="C5:G5"/>
    <mergeCell ref="Y6:Y7"/>
    <mergeCell ref="Q5:Y5"/>
    <mergeCell ref="I5:O5"/>
    <mergeCell ref="Q6:Q7"/>
    <mergeCell ref="S6:S7"/>
    <mergeCell ref="U6:U7"/>
  </mergeCells>
  <pageMargins left="0.7" right="0.7" top="0.75" bottom="0.75" header="0.3" footer="0.3"/>
  <pageSetup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A2:W45"/>
  <sheetViews>
    <sheetView rightToLeft="1" view="pageBreakPreview" zoomScale="93" zoomScaleNormal="100" zoomScaleSheetLayoutView="93" workbookViewId="0">
      <selection activeCell="R48" sqref="R48"/>
    </sheetView>
  </sheetViews>
  <sheetFormatPr defaultRowHeight="18.75" x14ac:dyDescent="0.45"/>
  <cols>
    <col min="1" max="1" width="27.140625" style="15" customWidth="1"/>
    <col min="2" max="2" width="1" style="2" customWidth="1"/>
    <col min="3" max="3" width="15.5703125" style="73" bestFit="1" customWidth="1"/>
    <col min="4" max="4" width="0.85546875" style="73" customWidth="1"/>
    <col min="5" max="5" width="17.5703125" style="73" customWidth="1"/>
    <col min="6" max="6" width="0.7109375" style="73" customWidth="1"/>
    <col min="7" max="7" width="11.85546875" style="73" customWidth="1"/>
    <col min="8" max="8" width="0.42578125" style="73" customWidth="1"/>
    <col min="9" max="9" width="17.5703125" style="73" bestFit="1" customWidth="1"/>
    <col min="10" max="10" width="0.42578125" style="2" customWidth="1"/>
    <col min="11" max="11" width="11.85546875" style="2" customWidth="1"/>
    <col min="12" max="12" width="0.85546875" style="2" customWidth="1"/>
    <col min="13" max="13" width="14.85546875" style="73" customWidth="1"/>
    <col min="14" max="14" width="0.7109375" style="73" customWidth="1"/>
    <col min="15" max="15" width="16.85546875" style="73" customWidth="1"/>
    <col min="16" max="16" width="0.7109375" style="73" customWidth="1"/>
    <col min="17" max="17" width="14" style="73" customWidth="1"/>
    <col min="18" max="18" width="1.140625" style="73" customWidth="1"/>
    <col min="19" max="19" width="16.28515625" style="73" customWidth="1"/>
    <col min="20" max="20" width="1" style="2" customWidth="1"/>
    <col min="21" max="21" width="11.28515625" style="2" customWidth="1"/>
    <col min="22" max="22" width="0.5703125" style="2" hidden="1" customWidth="1"/>
    <col min="23" max="16384" width="9.140625" style="2"/>
  </cols>
  <sheetData>
    <row r="2" spans="1:23" ht="21" x14ac:dyDescent="0.4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3" ht="21" x14ac:dyDescent="0.45">
      <c r="A3" s="99" t="s">
        <v>154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3" ht="21" x14ac:dyDescent="0.45">
      <c r="A4" s="100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3" x14ac:dyDescent="0.45">
      <c r="A5" s="50"/>
      <c r="B5" s="6"/>
      <c r="C5" s="59"/>
      <c r="D5" s="59"/>
      <c r="E5" s="59"/>
      <c r="F5" s="59"/>
      <c r="G5" s="59"/>
      <c r="H5" s="59"/>
      <c r="I5" s="59"/>
      <c r="J5" s="6"/>
      <c r="K5" s="6"/>
      <c r="L5" s="6"/>
      <c r="M5" s="59"/>
      <c r="N5" s="59"/>
      <c r="O5" s="59"/>
      <c r="P5" s="59"/>
      <c r="Q5" s="59"/>
      <c r="R5" s="59"/>
      <c r="S5" s="59"/>
      <c r="T5" s="6"/>
      <c r="U5" s="6"/>
    </row>
    <row r="6" spans="1:23" ht="19.5" x14ac:dyDescent="0.45">
      <c r="A6" s="94" t="s">
        <v>3</v>
      </c>
      <c r="B6" s="6"/>
      <c r="C6" s="92" t="s">
        <v>156</v>
      </c>
      <c r="D6" s="92" t="s">
        <v>156</v>
      </c>
      <c r="E6" s="92" t="s">
        <v>156</v>
      </c>
      <c r="F6" s="92" t="s">
        <v>156</v>
      </c>
      <c r="G6" s="92" t="s">
        <v>156</v>
      </c>
      <c r="H6" s="97" t="s">
        <v>156</v>
      </c>
      <c r="I6" s="92" t="s">
        <v>156</v>
      </c>
      <c r="J6" s="92" t="s">
        <v>156</v>
      </c>
      <c r="K6" s="92" t="s">
        <v>156</v>
      </c>
      <c r="L6" s="16"/>
      <c r="M6" s="92" t="s">
        <v>157</v>
      </c>
      <c r="N6" s="92" t="s">
        <v>157</v>
      </c>
      <c r="O6" s="92" t="s">
        <v>157</v>
      </c>
      <c r="P6" s="97" t="s">
        <v>157</v>
      </c>
      <c r="Q6" s="92" t="s">
        <v>157</v>
      </c>
      <c r="R6" s="92" t="s">
        <v>157</v>
      </c>
      <c r="S6" s="92" t="s">
        <v>157</v>
      </c>
      <c r="T6" s="92" t="s">
        <v>157</v>
      </c>
      <c r="U6" s="92" t="s">
        <v>157</v>
      </c>
    </row>
    <row r="7" spans="1:23" ht="39" x14ac:dyDescent="0.45">
      <c r="A7" s="92" t="s">
        <v>3</v>
      </c>
      <c r="B7" s="6"/>
      <c r="C7" s="79" t="s">
        <v>192</v>
      </c>
      <c r="D7" s="59"/>
      <c r="E7" s="79" t="s">
        <v>193</v>
      </c>
      <c r="F7" s="59"/>
      <c r="G7" s="79" t="s">
        <v>194</v>
      </c>
      <c r="H7" s="59"/>
      <c r="I7" s="79" t="s">
        <v>103</v>
      </c>
      <c r="J7" s="16"/>
      <c r="K7" s="26" t="s">
        <v>195</v>
      </c>
      <c r="L7" s="6"/>
      <c r="M7" s="79" t="s">
        <v>192</v>
      </c>
      <c r="N7" s="80"/>
      <c r="O7" s="79" t="s">
        <v>193</v>
      </c>
      <c r="P7" s="59"/>
      <c r="Q7" s="79" t="s">
        <v>194</v>
      </c>
      <c r="R7" s="59"/>
      <c r="S7" s="79" t="s">
        <v>103</v>
      </c>
      <c r="T7" s="6"/>
      <c r="U7" s="26" t="s">
        <v>195</v>
      </c>
    </row>
    <row r="8" spans="1:23" ht="19.5" x14ac:dyDescent="0.5">
      <c r="A8" s="18" t="s">
        <v>46</v>
      </c>
      <c r="B8" s="6"/>
      <c r="C8" s="81" t="s">
        <v>209</v>
      </c>
      <c r="D8" s="7"/>
      <c r="E8" s="47">
        <v>-6627489602</v>
      </c>
      <c r="F8" s="7"/>
      <c r="G8" s="47" t="s">
        <v>209</v>
      </c>
      <c r="H8" s="7"/>
      <c r="I8" s="47">
        <v>-6627489602</v>
      </c>
      <c r="J8" s="7"/>
      <c r="K8" s="101">
        <v>-5.9400000000000001E-2</v>
      </c>
      <c r="L8" s="7"/>
      <c r="M8" s="47">
        <v>3887166809</v>
      </c>
      <c r="N8" s="7"/>
      <c r="O8" s="47">
        <v>-5594037911</v>
      </c>
      <c r="P8" s="7"/>
      <c r="Q8" s="47">
        <v>1951884894</v>
      </c>
      <c r="R8" s="7"/>
      <c r="S8" s="47">
        <v>245013792</v>
      </c>
      <c r="T8" s="6"/>
      <c r="U8" s="48">
        <v>4.0000000000000002E-4</v>
      </c>
      <c r="W8" s="102"/>
    </row>
    <row r="9" spans="1:23" ht="19.5" x14ac:dyDescent="0.5">
      <c r="A9" s="18" t="s">
        <v>41</v>
      </c>
      <c r="B9" s="20"/>
      <c r="C9" s="81" t="s">
        <v>209</v>
      </c>
      <c r="D9" s="47"/>
      <c r="E9" s="47">
        <v>-13725640965</v>
      </c>
      <c r="F9" s="47"/>
      <c r="G9" s="47" t="s">
        <v>209</v>
      </c>
      <c r="H9" s="47"/>
      <c r="I9" s="47">
        <v>-13725640965</v>
      </c>
      <c r="J9" s="47"/>
      <c r="K9" s="101">
        <v>-0.123</v>
      </c>
      <c r="L9" s="47"/>
      <c r="M9" s="47">
        <v>19673169855</v>
      </c>
      <c r="N9" s="47"/>
      <c r="O9" s="47">
        <v>-61954269365</v>
      </c>
      <c r="P9" s="47"/>
      <c r="Q9" s="47">
        <v>-53934523</v>
      </c>
      <c r="R9" s="47"/>
      <c r="S9" s="47">
        <v>-42335034033</v>
      </c>
      <c r="T9" s="20"/>
      <c r="U9" s="101">
        <v>-6.3299999999999995E-2</v>
      </c>
      <c r="W9" s="102"/>
    </row>
    <row r="10" spans="1:23" ht="19.5" x14ac:dyDescent="0.5">
      <c r="A10" s="5" t="s">
        <v>191</v>
      </c>
      <c r="B10" s="6"/>
      <c r="C10" s="81" t="s">
        <v>209</v>
      </c>
      <c r="D10" s="7"/>
      <c r="E10" s="7" t="s">
        <v>209</v>
      </c>
      <c r="F10" s="7"/>
      <c r="G10" s="47" t="s">
        <v>209</v>
      </c>
      <c r="H10" s="7"/>
      <c r="I10" s="7" t="s">
        <v>209</v>
      </c>
      <c r="J10" s="7"/>
      <c r="K10" s="101">
        <v>0</v>
      </c>
      <c r="L10" s="7"/>
      <c r="M10" s="7" t="s">
        <v>209</v>
      </c>
      <c r="N10" s="7"/>
      <c r="O10" s="47" t="s">
        <v>209</v>
      </c>
      <c r="P10" s="7"/>
      <c r="Q10" s="8">
        <v>980850</v>
      </c>
      <c r="R10" s="7"/>
      <c r="S10" s="7">
        <v>980850</v>
      </c>
      <c r="T10" s="6"/>
      <c r="U10" s="101">
        <v>0</v>
      </c>
    </row>
    <row r="11" spans="1:23" ht="19.5" x14ac:dyDescent="0.5">
      <c r="A11" s="5" t="s">
        <v>47</v>
      </c>
      <c r="B11" s="6"/>
      <c r="C11" s="81" t="s">
        <v>209</v>
      </c>
      <c r="D11" s="7"/>
      <c r="E11" s="7">
        <v>-30729285</v>
      </c>
      <c r="F11" s="7"/>
      <c r="G11" s="47" t="s">
        <v>209</v>
      </c>
      <c r="H11" s="7"/>
      <c r="I11" s="7">
        <v>-30729285</v>
      </c>
      <c r="J11" s="7"/>
      <c r="K11" s="101">
        <v>-2.9999999999999997E-4</v>
      </c>
      <c r="L11" s="7"/>
      <c r="M11" s="8">
        <v>21105121</v>
      </c>
      <c r="N11" s="7"/>
      <c r="O11" s="7">
        <v>172556762</v>
      </c>
      <c r="P11" s="7"/>
      <c r="Q11" s="8" t="s">
        <v>209</v>
      </c>
      <c r="R11" s="7"/>
      <c r="S11" s="7">
        <v>193661883</v>
      </c>
      <c r="T11" s="6"/>
      <c r="U11" s="101">
        <v>2.9999999999999997E-4</v>
      </c>
    </row>
    <row r="12" spans="1:23" ht="19.5" x14ac:dyDescent="0.5">
      <c r="A12" s="5" t="s">
        <v>37</v>
      </c>
      <c r="B12" s="6"/>
      <c r="C12" s="81" t="s">
        <v>209</v>
      </c>
      <c r="D12" s="7"/>
      <c r="E12" s="7" t="s">
        <v>209</v>
      </c>
      <c r="F12" s="7"/>
      <c r="G12" s="47" t="s">
        <v>209</v>
      </c>
      <c r="H12" s="7"/>
      <c r="I12" s="7" t="s">
        <v>209</v>
      </c>
      <c r="J12" s="7"/>
      <c r="K12" s="101">
        <v>0</v>
      </c>
      <c r="L12" s="7"/>
      <c r="M12" s="8">
        <v>95494622</v>
      </c>
      <c r="N12" s="7"/>
      <c r="O12" s="7">
        <v>304024645</v>
      </c>
      <c r="P12" s="7"/>
      <c r="Q12" s="8" t="s">
        <v>209</v>
      </c>
      <c r="R12" s="7"/>
      <c r="S12" s="7">
        <v>399519267</v>
      </c>
      <c r="T12" s="6"/>
      <c r="U12" s="101">
        <v>5.9999999999999995E-4</v>
      </c>
    </row>
    <row r="13" spans="1:23" ht="19.5" x14ac:dyDescent="0.5">
      <c r="A13" s="5" t="s">
        <v>48</v>
      </c>
      <c r="B13" s="6"/>
      <c r="C13" s="81" t="s">
        <v>209</v>
      </c>
      <c r="D13" s="7"/>
      <c r="E13" s="7">
        <v>-477143840</v>
      </c>
      <c r="F13" s="7"/>
      <c r="G13" s="47" t="s">
        <v>209</v>
      </c>
      <c r="H13" s="7"/>
      <c r="I13" s="7">
        <v>-477143840</v>
      </c>
      <c r="J13" s="7"/>
      <c r="K13" s="101">
        <v>-4.3E-3</v>
      </c>
      <c r="L13" s="7"/>
      <c r="M13" s="8">
        <v>3671855063</v>
      </c>
      <c r="N13" s="7"/>
      <c r="O13" s="7">
        <v>-10079663639</v>
      </c>
      <c r="P13" s="7"/>
      <c r="Q13" s="8" t="s">
        <v>209</v>
      </c>
      <c r="R13" s="7"/>
      <c r="S13" s="7">
        <v>-6407808576</v>
      </c>
      <c r="T13" s="6"/>
      <c r="U13" s="101">
        <v>-9.5999999999999992E-3</v>
      </c>
    </row>
    <row r="14" spans="1:23" ht="19.5" x14ac:dyDescent="0.5">
      <c r="A14" s="5" t="s">
        <v>23</v>
      </c>
      <c r="B14" s="6"/>
      <c r="C14" s="81" t="s">
        <v>209</v>
      </c>
      <c r="D14" s="7"/>
      <c r="E14" s="7">
        <v>-147484514</v>
      </c>
      <c r="F14" s="7"/>
      <c r="G14" s="47" t="s">
        <v>209</v>
      </c>
      <c r="H14" s="7"/>
      <c r="I14" s="7">
        <v>-147484514</v>
      </c>
      <c r="J14" s="7"/>
      <c r="K14" s="101">
        <v>-1.2999999999999999E-3</v>
      </c>
      <c r="L14" s="7"/>
      <c r="M14" s="8">
        <v>142901216</v>
      </c>
      <c r="N14" s="7"/>
      <c r="O14" s="7">
        <v>449933948</v>
      </c>
      <c r="P14" s="7"/>
      <c r="Q14" s="8" t="s">
        <v>209</v>
      </c>
      <c r="R14" s="7"/>
      <c r="S14" s="7">
        <v>592835164</v>
      </c>
      <c r="T14" s="6"/>
      <c r="U14" s="101">
        <v>8.9999999999999998E-4</v>
      </c>
    </row>
    <row r="15" spans="1:23" ht="19.5" x14ac:dyDescent="0.5">
      <c r="A15" s="5" t="s">
        <v>38</v>
      </c>
      <c r="B15" s="6"/>
      <c r="C15" s="81" t="s">
        <v>209</v>
      </c>
      <c r="D15" s="7"/>
      <c r="E15" s="7">
        <v>-158947</v>
      </c>
      <c r="F15" s="7"/>
      <c r="G15" s="47" t="s">
        <v>209</v>
      </c>
      <c r="H15" s="7"/>
      <c r="I15" s="7">
        <v>-158947</v>
      </c>
      <c r="J15" s="7"/>
      <c r="K15" s="101">
        <v>0</v>
      </c>
      <c r="L15" s="7"/>
      <c r="M15" s="8">
        <v>259374</v>
      </c>
      <c r="N15" s="7"/>
      <c r="O15" s="7">
        <v>-181190</v>
      </c>
      <c r="P15" s="7"/>
      <c r="Q15" s="8" t="s">
        <v>209</v>
      </c>
      <c r="R15" s="7"/>
      <c r="S15" s="7">
        <v>78184</v>
      </c>
      <c r="T15" s="6"/>
      <c r="U15" s="101">
        <v>0</v>
      </c>
    </row>
    <row r="16" spans="1:23" ht="19.5" x14ac:dyDescent="0.5">
      <c r="A16" s="5" t="s">
        <v>20</v>
      </c>
      <c r="B16" s="6"/>
      <c r="C16" s="81" t="s">
        <v>209</v>
      </c>
      <c r="D16" s="7"/>
      <c r="E16" s="7">
        <v>169021429</v>
      </c>
      <c r="F16" s="7"/>
      <c r="G16" s="47" t="s">
        <v>209</v>
      </c>
      <c r="H16" s="7"/>
      <c r="I16" s="7">
        <v>169021429</v>
      </c>
      <c r="J16" s="7"/>
      <c r="K16" s="101">
        <v>1.5E-3</v>
      </c>
      <c r="L16" s="7"/>
      <c r="M16" s="8">
        <v>21548996</v>
      </c>
      <c r="N16" s="7"/>
      <c r="O16" s="7">
        <v>171764743</v>
      </c>
      <c r="P16" s="7"/>
      <c r="Q16" s="8" t="s">
        <v>209</v>
      </c>
      <c r="R16" s="7"/>
      <c r="S16" s="7">
        <v>193313739</v>
      </c>
      <c r="T16" s="6"/>
      <c r="U16" s="101">
        <v>2.9999999999999997E-4</v>
      </c>
    </row>
    <row r="17" spans="1:21" ht="19.5" x14ac:dyDescent="0.5">
      <c r="A17" s="5" t="s">
        <v>18</v>
      </c>
      <c r="B17" s="6"/>
      <c r="C17" s="81" t="s">
        <v>209</v>
      </c>
      <c r="D17" s="7"/>
      <c r="E17" s="7">
        <v>137785270</v>
      </c>
      <c r="F17" s="7"/>
      <c r="G17" s="47" t="s">
        <v>209</v>
      </c>
      <c r="H17" s="7"/>
      <c r="I17" s="7">
        <v>137785270</v>
      </c>
      <c r="J17" s="7"/>
      <c r="K17" s="101">
        <v>1.1999999999999999E-3</v>
      </c>
      <c r="L17" s="7"/>
      <c r="M17" s="8">
        <v>14751065</v>
      </c>
      <c r="N17" s="7"/>
      <c r="O17" s="7">
        <v>-168312545</v>
      </c>
      <c r="P17" s="7"/>
      <c r="Q17" s="8" t="s">
        <v>209</v>
      </c>
      <c r="R17" s="7"/>
      <c r="S17" s="7">
        <v>-153561480</v>
      </c>
      <c r="T17" s="6"/>
      <c r="U17" s="101">
        <v>-2.0000000000000001E-4</v>
      </c>
    </row>
    <row r="18" spans="1:21" ht="19.5" x14ac:dyDescent="0.5">
      <c r="A18" s="5" t="s">
        <v>19</v>
      </c>
      <c r="B18" s="6"/>
      <c r="C18" s="81" t="s">
        <v>209</v>
      </c>
      <c r="D18" s="7"/>
      <c r="E18" s="7">
        <v>43489687</v>
      </c>
      <c r="F18" s="7"/>
      <c r="G18" s="47" t="s">
        <v>209</v>
      </c>
      <c r="H18" s="7"/>
      <c r="I18" s="7">
        <v>43489687</v>
      </c>
      <c r="J18" s="7"/>
      <c r="K18" s="101">
        <v>4.0000000000000002E-4</v>
      </c>
      <c r="L18" s="7"/>
      <c r="M18" s="8">
        <v>611976</v>
      </c>
      <c r="N18" s="7"/>
      <c r="O18" s="7">
        <v>-104027332</v>
      </c>
      <c r="P18" s="7"/>
      <c r="Q18" s="8" t="s">
        <v>209</v>
      </c>
      <c r="R18" s="7"/>
      <c r="S18" s="7">
        <v>-103415356</v>
      </c>
      <c r="T18" s="6"/>
      <c r="U18" s="101">
        <v>-2.0000000000000001E-4</v>
      </c>
    </row>
    <row r="19" spans="1:21" ht="19.5" x14ac:dyDescent="0.5">
      <c r="A19" s="5" t="s">
        <v>33</v>
      </c>
      <c r="B19" s="6"/>
      <c r="C19" s="81">
        <v>156950000</v>
      </c>
      <c r="D19" s="7"/>
      <c r="E19" s="7">
        <v>-95084748</v>
      </c>
      <c r="F19" s="7"/>
      <c r="G19" s="47" t="s">
        <v>209</v>
      </c>
      <c r="H19" s="7"/>
      <c r="I19" s="7">
        <v>61865252</v>
      </c>
      <c r="J19" s="7"/>
      <c r="K19" s="101">
        <v>5.9999999999999995E-4</v>
      </c>
      <c r="L19" s="7"/>
      <c r="M19" s="8">
        <v>156950000</v>
      </c>
      <c r="N19" s="7"/>
      <c r="O19" s="7">
        <v>209094551</v>
      </c>
      <c r="P19" s="7"/>
      <c r="Q19" s="8" t="s">
        <v>209</v>
      </c>
      <c r="R19" s="7"/>
      <c r="S19" s="7">
        <v>366044551</v>
      </c>
      <c r="T19" s="6"/>
      <c r="U19" s="101">
        <v>5.0000000000000001E-4</v>
      </c>
    </row>
    <row r="20" spans="1:21" ht="19.5" x14ac:dyDescent="0.5">
      <c r="A20" s="5" t="s">
        <v>42</v>
      </c>
      <c r="B20" s="6"/>
      <c r="C20" s="81" t="s">
        <v>209</v>
      </c>
      <c r="D20" s="7"/>
      <c r="E20" s="7">
        <v>-1476164250</v>
      </c>
      <c r="F20" s="7"/>
      <c r="G20" s="47" t="s">
        <v>209</v>
      </c>
      <c r="H20" s="7"/>
      <c r="I20" s="7">
        <v>-1476164250</v>
      </c>
      <c r="J20" s="7"/>
      <c r="K20" s="101">
        <v>-1.32E-2</v>
      </c>
      <c r="L20" s="7"/>
      <c r="M20" s="8">
        <v>3210751374</v>
      </c>
      <c r="N20" s="7"/>
      <c r="O20" s="7">
        <v>-4234653000</v>
      </c>
      <c r="P20" s="7"/>
      <c r="Q20" s="8" t="s">
        <v>209</v>
      </c>
      <c r="R20" s="7"/>
      <c r="S20" s="7">
        <v>-1023901626</v>
      </c>
      <c r="T20" s="6"/>
      <c r="U20" s="101">
        <v>-1.5E-3</v>
      </c>
    </row>
    <row r="21" spans="1:21" ht="19.5" x14ac:dyDescent="0.5">
      <c r="A21" s="5" t="s">
        <v>16</v>
      </c>
      <c r="B21" s="6"/>
      <c r="C21" s="81" t="s">
        <v>209</v>
      </c>
      <c r="D21" s="7"/>
      <c r="E21" s="7">
        <v>-118291950</v>
      </c>
      <c r="F21" s="7"/>
      <c r="G21" s="47" t="s">
        <v>209</v>
      </c>
      <c r="H21" s="7"/>
      <c r="I21" s="7">
        <v>-118291950</v>
      </c>
      <c r="J21" s="7"/>
      <c r="K21" s="101">
        <v>-1.1000000000000001E-3</v>
      </c>
      <c r="L21" s="7"/>
      <c r="M21" s="8">
        <v>71688623</v>
      </c>
      <c r="N21" s="7"/>
      <c r="O21" s="7">
        <v>92446650</v>
      </c>
      <c r="P21" s="7"/>
      <c r="Q21" s="8" t="s">
        <v>209</v>
      </c>
      <c r="R21" s="7"/>
      <c r="S21" s="7">
        <v>164135273</v>
      </c>
      <c r="T21" s="6"/>
      <c r="U21" s="101">
        <v>2.0000000000000001E-4</v>
      </c>
    </row>
    <row r="22" spans="1:21" ht="19.5" x14ac:dyDescent="0.5">
      <c r="A22" s="5" t="s">
        <v>32</v>
      </c>
      <c r="B22" s="6"/>
      <c r="C22" s="81">
        <v>117757882</v>
      </c>
      <c r="D22" s="7"/>
      <c r="E22" s="7">
        <v>66947110</v>
      </c>
      <c r="F22" s="7"/>
      <c r="G22" s="47" t="s">
        <v>209</v>
      </c>
      <c r="H22" s="7"/>
      <c r="I22" s="7">
        <v>184704992</v>
      </c>
      <c r="J22" s="7"/>
      <c r="K22" s="101">
        <v>1.6999999999999999E-3</v>
      </c>
      <c r="L22" s="7"/>
      <c r="M22" s="8">
        <v>117757882</v>
      </c>
      <c r="N22" s="7"/>
      <c r="O22" s="7">
        <v>6600985086</v>
      </c>
      <c r="P22" s="7"/>
      <c r="Q22" s="8" t="s">
        <v>209</v>
      </c>
      <c r="R22" s="7"/>
      <c r="S22" s="7">
        <v>6718742968</v>
      </c>
      <c r="T22" s="6"/>
      <c r="U22" s="101">
        <v>0.01</v>
      </c>
    </row>
    <row r="23" spans="1:21" ht="19.5" x14ac:dyDescent="0.5">
      <c r="A23" s="5" t="s">
        <v>15</v>
      </c>
      <c r="B23" s="6"/>
      <c r="C23" s="81" t="s">
        <v>209</v>
      </c>
      <c r="D23" s="7"/>
      <c r="E23" s="7">
        <v>-1781983732</v>
      </c>
      <c r="F23" s="7"/>
      <c r="G23" s="47" t="s">
        <v>209</v>
      </c>
      <c r="H23" s="7"/>
      <c r="I23" s="7">
        <v>-1781983732</v>
      </c>
      <c r="J23" s="7"/>
      <c r="K23" s="101">
        <v>-1.6E-2</v>
      </c>
      <c r="L23" s="7"/>
      <c r="M23" s="8">
        <v>330140204</v>
      </c>
      <c r="N23" s="7"/>
      <c r="O23" s="7">
        <v>-10723165267</v>
      </c>
      <c r="P23" s="7"/>
      <c r="Q23" s="8" t="s">
        <v>209</v>
      </c>
      <c r="R23" s="7"/>
      <c r="S23" s="7">
        <v>-10393025063</v>
      </c>
      <c r="T23" s="6"/>
      <c r="U23" s="101">
        <v>-1.55E-2</v>
      </c>
    </row>
    <row r="24" spans="1:21" ht="19.5" x14ac:dyDescent="0.5">
      <c r="A24" s="5" t="s">
        <v>24</v>
      </c>
      <c r="B24" s="6"/>
      <c r="C24" s="81">
        <v>52439694</v>
      </c>
      <c r="D24" s="7"/>
      <c r="E24" s="7">
        <v>-146989805</v>
      </c>
      <c r="F24" s="7"/>
      <c r="G24" s="47" t="s">
        <v>209</v>
      </c>
      <c r="H24" s="7"/>
      <c r="I24" s="7">
        <v>-94550111</v>
      </c>
      <c r="J24" s="7"/>
      <c r="K24" s="101">
        <v>-8.0000000000000004E-4</v>
      </c>
      <c r="L24" s="7"/>
      <c r="M24" s="8">
        <v>52439694</v>
      </c>
      <c r="N24" s="7"/>
      <c r="O24" s="7">
        <v>165136697</v>
      </c>
      <c r="P24" s="7"/>
      <c r="Q24" s="8" t="s">
        <v>209</v>
      </c>
      <c r="R24" s="7"/>
      <c r="S24" s="7">
        <v>217576391</v>
      </c>
      <c r="T24" s="6"/>
      <c r="U24" s="101">
        <v>2.9999999999999997E-4</v>
      </c>
    </row>
    <row r="25" spans="1:21" ht="19.5" x14ac:dyDescent="0.5">
      <c r="A25" s="5" t="s">
        <v>36</v>
      </c>
      <c r="B25" s="6"/>
      <c r="C25" s="81" t="s">
        <v>209</v>
      </c>
      <c r="D25" s="7"/>
      <c r="E25" s="7">
        <v>-3170514128</v>
      </c>
      <c r="F25" s="7"/>
      <c r="G25" s="47" t="s">
        <v>209</v>
      </c>
      <c r="H25" s="7"/>
      <c r="I25" s="7">
        <v>-3170514128</v>
      </c>
      <c r="J25" s="7"/>
      <c r="K25" s="101">
        <v>-2.8400000000000002E-2</v>
      </c>
      <c r="L25" s="7"/>
      <c r="M25" s="8">
        <v>1050911235</v>
      </c>
      <c r="N25" s="7"/>
      <c r="O25" s="7">
        <v>940001676</v>
      </c>
      <c r="P25" s="7"/>
      <c r="Q25" s="8" t="s">
        <v>209</v>
      </c>
      <c r="R25" s="7"/>
      <c r="S25" s="7">
        <v>1990912911</v>
      </c>
      <c r="T25" s="6"/>
      <c r="U25" s="101">
        <v>3.0000000000000001E-3</v>
      </c>
    </row>
    <row r="26" spans="1:21" ht="19.5" x14ac:dyDescent="0.5">
      <c r="A26" s="5" t="s">
        <v>45</v>
      </c>
      <c r="B26" s="6"/>
      <c r="C26" s="81" t="s">
        <v>209</v>
      </c>
      <c r="D26" s="7"/>
      <c r="E26" s="7">
        <v>3693656093</v>
      </c>
      <c r="F26" s="7"/>
      <c r="G26" s="47" t="s">
        <v>209</v>
      </c>
      <c r="H26" s="7"/>
      <c r="I26" s="7">
        <v>3693656093</v>
      </c>
      <c r="J26" s="7"/>
      <c r="K26" s="101">
        <v>3.3099999999999997E-2</v>
      </c>
      <c r="L26" s="7"/>
      <c r="M26" s="8">
        <v>993833078</v>
      </c>
      <c r="N26" s="7"/>
      <c r="O26" s="7">
        <v>1857262104</v>
      </c>
      <c r="P26" s="7"/>
      <c r="Q26" s="8" t="s">
        <v>209</v>
      </c>
      <c r="R26" s="7"/>
      <c r="S26" s="7">
        <v>2851095182</v>
      </c>
      <c r="T26" s="6"/>
      <c r="U26" s="101">
        <v>4.3E-3</v>
      </c>
    </row>
    <row r="27" spans="1:21" ht="19.5" x14ac:dyDescent="0.5">
      <c r="A27" s="5" t="s">
        <v>22</v>
      </c>
      <c r="B27" s="6"/>
      <c r="C27" s="81" t="s">
        <v>209</v>
      </c>
      <c r="D27" s="7"/>
      <c r="E27" s="7">
        <v>-90953516</v>
      </c>
      <c r="F27" s="7"/>
      <c r="G27" s="47" t="s">
        <v>209</v>
      </c>
      <c r="H27" s="7"/>
      <c r="I27" s="7">
        <v>-90953516</v>
      </c>
      <c r="J27" s="7"/>
      <c r="K27" s="101">
        <v>-8.0000000000000004E-4</v>
      </c>
      <c r="L27" s="7"/>
      <c r="M27" s="8">
        <v>484466326</v>
      </c>
      <c r="N27" s="7"/>
      <c r="O27" s="7">
        <v>485854312</v>
      </c>
      <c r="P27" s="7"/>
      <c r="Q27" s="8" t="s">
        <v>209</v>
      </c>
      <c r="R27" s="7"/>
      <c r="S27" s="7">
        <v>970320638</v>
      </c>
      <c r="T27" s="6"/>
      <c r="U27" s="101">
        <v>1.4E-3</v>
      </c>
    </row>
    <row r="28" spans="1:21" ht="19.5" x14ac:dyDescent="0.5">
      <c r="A28" s="5" t="s">
        <v>26</v>
      </c>
      <c r="B28" s="6"/>
      <c r="C28" s="81" t="s">
        <v>209</v>
      </c>
      <c r="D28" s="7"/>
      <c r="E28" s="7">
        <v>-11058806250</v>
      </c>
      <c r="F28" s="7"/>
      <c r="G28" s="47" t="s">
        <v>209</v>
      </c>
      <c r="H28" s="7"/>
      <c r="I28" s="7">
        <v>-11058806250</v>
      </c>
      <c r="J28" s="7"/>
      <c r="K28" s="101">
        <v>-9.9099999999999994E-2</v>
      </c>
      <c r="L28" s="7"/>
      <c r="M28" s="8">
        <v>12375000000</v>
      </c>
      <c r="N28" s="7"/>
      <c r="O28" s="7">
        <v>-2152118250</v>
      </c>
      <c r="P28" s="7"/>
      <c r="Q28" s="8" t="s">
        <v>209</v>
      </c>
      <c r="R28" s="7"/>
      <c r="S28" s="7">
        <v>10222881750</v>
      </c>
      <c r="T28" s="6"/>
      <c r="U28" s="101">
        <v>1.5299999999999999E-2</v>
      </c>
    </row>
    <row r="29" spans="1:21" ht="19.5" x14ac:dyDescent="0.5">
      <c r="A29" s="5" t="s">
        <v>28</v>
      </c>
      <c r="B29" s="6"/>
      <c r="C29" s="81" t="s">
        <v>209</v>
      </c>
      <c r="D29" s="7"/>
      <c r="E29" s="7">
        <v>-38960143</v>
      </c>
      <c r="F29" s="7"/>
      <c r="G29" s="47" t="s">
        <v>209</v>
      </c>
      <c r="H29" s="7"/>
      <c r="I29" s="7">
        <v>-38960143</v>
      </c>
      <c r="J29" s="7"/>
      <c r="K29" s="101">
        <v>-2.9999999999999997E-4</v>
      </c>
      <c r="L29" s="7"/>
      <c r="M29" s="8">
        <v>39523412</v>
      </c>
      <c r="N29" s="7"/>
      <c r="O29" s="7">
        <v>120668222</v>
      </c>
      <c r="P29" s="7"/>
      <c r="Q29" s="8" t="s">
        <v>209</v>
      </c>
      <c r="R29" s="7"/>
      <c r="S29" s="7">
        <v>160191634</v>
      </c>
      <c r="T29" s="6"/>
      <c r="U29" s="101">
        <v>2.0000000000000001E-4</v>
      </c>
    </row>
    <row r="30" spans="1:21" ht="19.5" x14ac:dyDescent="0.5">
      <c r="A30" s="5" t="s">
        <v>29</v>
      </c>
      <c r="B30" s="6"/>
      <c r="C30" s="81" t="s">
        <v>209</v>
      </c>
      <c r="D30" s="7"/>
      <c r="E30" s="7">
        <v>3606265768</v>
      </c>
      <c r="F30" s="7"/>
      <c r="G30" s="47" t="s">
        <v>209</v>
      </c>
      <c r="H30" s="7"/>
      <c r="I30" s="7">
        <v>3606265768</v>
      </c>
      <c r="J30" s="7"/>
      <c r="K30" s="101">
        <v>3.2300000000000002E-2</v>
      </c>
      <c r="L30" s="7"/>
      <c r="M30" s="8">
        <v>1695538618</v>
      </c>
      <c r="N30" s="7"/>
      <c r="O30" s="7">
        <v>18938565510</v>
      </c>
      <c r="P30" s="7"/>
      <c r="Q30" s="8" t="s">
        <v>209</v>
      </c>
      <c r="R30" s="7"/>
      <c r="S30" s="7">
        <v>20634104128</v>
      </c>
      <c r="T30" s="6"/>
      <c r="U30" s="101">
        <v>3.0800000000000001E-2</v>
      </c>
    </row>
    <row r="31" spans="1:21" ht="19.5" x14ac:dyDescent="0.5">
      <c r="A31" s="5" t="s">
        <v>25</v>
      </c>
      <c r="B31" s="6"/>
      <c r="C31" s="81" t="s">
        <v>209</v>
      </c>
      <c r="D31" s="7"/>
      <c r="E31" s="7">
        <v>-4996095300</v>
      </c>
      <c r="F31" s="7"/>
      <c r="G31" s="47" t="s">
        <v>209</v>
      </c>
      <c r="H31" s="7"/>
      <c r="I31" s="7">
        <v>-4996095300</v>
      </c>
      <c r="J31" s="7"/>
      <c r="K31" s="101">
        <v>-4.48E-2</v>
      </c>
      <c r="L31" s="7"/>
      <c r="M31" s="8">
        <v>1224685440</v>
      </c>
      <c r="N31" s="7"/>
      <c r="O31" s="7">
        <v>-8878854600</v>
      </c>
      <c r="P31" s="7"/>
      <c r="Q31" s="8" t="s">
        <v>209</v>
      </c>
      <c r="R31" s="7"/>
      <c r="S31" s="7">
        <v>-7654169160</v>
      </c>
      <c r="T31" s="6"/>
      <c r="U31" s="101">
        <v>-1.14E-2</v>
      </c>
    </row>
    <row r="32" spans="1:21" ht="19.5" x14ac:dyDescent="0.5">
      <c r="A32" s="5" t="s">
        <v>31</v>
      </c>
      <c r="B32" s="6"/>
      <c r="C32" s="81" t="s">
        <v>209</v>
      </c>
      <c r="D32" s="7"/>
      <c r="E32" s="7">
        <v>382665206</v>
      </c>
      <c r="F32" s="7"/>
      <c r="G32" s="47" t="s">
        <v>209</v>
      </c>
      <c r="H32" s="7"/>
      <c r="I32" s="7">
        <v>382665206</v>
      </c>
      <c r="J32" s="7"/>
      <c r="K32" s="101">
        <v>3.3999999999999998E-3</v>
      </c>
      <c r="L32" s="7"/>
      <c r="M32" s="8">
        <v>609688569</v>
      </c>
      <c r="N32" s="7"/>
      <c r="O32" s="7">
        <v>-1386467</v>
      </c>
      <c r="P32" s="7"/>
      <c r="Q32" s="8" t="s">
        <v>209</v>
      </c>
      <c r="R32" s="7"/>
      <c r="S32" s="7">
        <v>608302102</v>
      </c>
      <c r="T32" s="6"/>
      <c r="U32" s="101">
        <v>8.9999999999999998E-4</v>
      </c>
    </row>
    <row r="33" spans="1:22" ht="19.5" x14ac:dyDescent="0.5">
      <c r="A33" s="5" t="s">
        <v>40</v>
      </c>
      <c r="B33" s="6"/>
      <c r="C33" s="81" t="s">
        <v>209</v>
      </c>
      <c r="D33" s="7"/>
      <c r="E33" s="7">
        <v>-1615318923</v>
      </c>
      <c r="F33" s="7"/>
      <c r="G33" s="47" t="s">
        <v>209</v>
      </c>
      <c r="H33" s="7"/>
      <c r="I33" s="7">
        <v>-1615318923</v>
      </c>
      <c r="J33" s="7"/>
      <c r="K33" s="101">
        <v>-1.4500000000000001E-2</v>
      </c>
      <c r="L33" s="7"/>
      <c r="M33" s="8">
        <v>120141211</v>
      </c>
      <c r="N33" s="7"/>
      <c r="O33" s="7">
        <v>-513278909</v>
      </c>
      <c r="P33" s="7"/>
      <c r="Q33" s="8" t="s">
        <v>209</v>
      </c>
      <c r="R33" s="7"/>
      <c r="S33" s="7">
        <v>-393137698</v>
      </c>
      <c r="T33" s="6"/>
      <c r="U33" s="101">
        <v>-5.9999999999999995E-4</v>
      </c>
    </row>
    <row r="34" spans="1:22" ht="19.5" x14ac:dyDescent="0.5">
      <c r="A34" s="5" t="s">
        <v>30</v>
      </c>
      <c r="B34" s="6"/>
      <c r="C34" s="81" t="s">
        <v>209</v>
      </c>
      <c r="D34" s="7"/>
      <c r="E34" s="7">
        <v>161930745</v>
      </c>
      <c r="F34" s="7"/>
      <c r="G34" s="47" t="s">
        <v>209</v>
      </c>
      <c r="H34" s="7"/>
      <c r="I34" s="7">
        <v>161930745</v>
      </c>
      <c r="J34" s="7"/>
      <c r="K34" s="101">
        <v>1.5E-3</v>
      </c>
      <c r="L34" s="7"/>
      <c r="M34" s="8">
        <v>23661465</v>
      </c>
      <c r="N34" s="7"/>
      <c r="O34" s="7">
        <v>165509325</v>
      </c>
      <c r="P34" s="7"/>
      <c r="Q34" s="8" t="s">
        <v>209</v>
      </c>
      <c r="R34" s="7"/>
      <c r="S34" s="7">
        <v>189170790</v>
      </c>
      <c r="T34" s="6"/>
      <c r="U34" s="101">
        <v>2.9999999999999997E-4</v>
      </c>
    </row>
    <row r="35" spans="1:22" ht="19.5" x14ac:dyDescent="0.5">
      <c r="A35" s="5" t="s">
        <v>34</v>
      </c>
      <c r="B35" s="6"/>
      <c r="C35" s="81" t="s">
        <v>209</v>
      </c>
      <c r="D35" s="7"/>
      <c r="E35" s="7">
        <v>483518346</v>
      </c>
      <c r="F35" s="7"/>
      <c r="G35" s="47" t="s">
        <v>209</v>
      </c>
      <c r="H35" s="7"/>
      <c r="I35" s="7">
        <v>483518346</v>
      </c>
      <c r="J35" s="7"/>
      <c r="K35" s="101">
        <v>4.3E-3</v>
      </c>
      <c r="L35" s="7"/>
      <c r="M35" s="8" t="s">
        <v>209</v>
      </c>
      <c r="N35" s="7"/>
      <c r="O35" s="7">
        <v>643336734</v>
      </c>
      <c r="P35" s="7"/>
      <c r="Q35" s="8" t="s">
        <v>209</v>
      </c>
      <c r="R35" s="7"/>
      <c r="S35" s="7">
        <v>643336734</v>
      </c>
      <c r="T35" s="6"/>
      <c r="U35" s="101">
        <v>1E-3</v>
      </c>
    </row>
    <row r="36" spans="1:22" ht="19.5" x14ac:dyDescent="0.5">
      <c r="A36" s="5" t="s">
        <v>44</v>
      </c>
      <c r="B36" s="6"/>
      <c r="C36" s="81" t="s">
        <v>209</v>
      </c>
      <c r="D36" s="7"/>
      <c r="E36" s="7">
        <v>-43241175</v>
      </c>
      <c r="F36" s="7"/>
      <c r="G36" s="47" t="s">
        <v>209</v>
      </c>
      <c r="H36" s="7"/>
      <c r="I36" s="7">
        <v>-43241175</v>
      </c>
      <c r="J36" s="7"/>
      <c r="K36" s="101">
        <v>-4.0000000000000002E-4</v>
      </c>
      <c r="L36" s="7"/>
      <c r="M36" s="8" t="s">
        <v>209</v>
      </c>
      <c r="N36" s="7"/>
      <c r="O36" s="7">
        <v>83997225</v>
      </c>
      <c r="P36" s="7"/>
      <c r="Q36" s="8" t="s">
        <v>209</v>
      </c>
      <c r="R36" s="7"/>
      <c r="S36" s="7">
        <v>83997225</v>
      </c>
      <c r="T36" s="6"/>
      <c r="U36" s="101">
        <v>1E-4</v>
      </c>
    </row>
    <row r="37" spans="1:22" ht="19.5" x14ac:dyDescent="0.5">
      <c r="A37" s="5" t="s">
        <v>17</v>
      </c>
      <c r="B37" s="6"/>
      <c r="C37" s="81" t="s">
        <v>209</v>
      </c>
      <c r="D37" s="7"/>
      <c r="E37" s="7">
        <v>65284234</v>
      </c>
      <c r="F37" s="7"/>
      <c r="G37" s="47" t="s">
        <v>209</v>
      </c>
      <c r="H37" s="7"/>
      <c r="I37" s="7">
        <v>65284234</v>
      </c>
      <c r="J37" s="7"/>
      <c r="K37" s="101">
        <v>5.9999999999999995E-4</v>
      </c>
      <c r="L37" s="7"/>
      <c r="M37" s="8" t="s">
        <v>209</v>
      </c>
      <c r="N37" s="7"/>
      <c r="O37" s="7">
        <v>49404285</v>
      </c>
      <c r="P37" s="7"/>
      <c r="Q37" s="8" t="s">
        <v>209</v>
      </c>
      <c r="R37" s="7"/>
      <c r="S37" s="7">
        <v>49404285</v>
      </c>
      <c r="T37" s="6"/>
      <c r="U37" s="101">
        <v>1E-4</v>
      </c>
    </row>
    <row r="38" spans="1:22" ht="19.5" x14ac:dyDescent="0.5">
      <c r="A38" s="5" t="s">
        <v>43</v>
      </c>
      <c r="B38" s="6"/>
      <c r="C38" s="81" t="s">
        <v>209</v>
      </c>
      <c r="D38" s="7"/>
      <c r="E38" s="7">
        <v>-2810258</v>
      </c>
      <c r="F38" s="7"/>
      <c r="G38" s="47" t="s">
        <v>209</v>
      </c>
      <c r="H38" s="7"/>
      <c r="I38" s="7">
        <v>-2810258</v>
      </c>
      <c r="J38" s="7"/>
      <c r="K38" s="101">
        <v>0</v>
      </c>
      <c r="L38" s="7"/>
      <c r="M38" s="8" t="s">
        <v>209</v>
      </c>
      <c r="N38" s="7"/>
      <c r="O38" s="7">
        <v>30288346</v>
      </c>
      <c r="P38" s="7"/>
      <c r="Q38" s="8" t="s">
        <v>209</v>
      </c>
      <c r="R38" s="7"/>
      <c r="S38" s="7">
        <v>30288346</v>
      </c>
      <c r="T38" s="6"/>
      <c r="U38" s="101">
        <v>0</v>
      </c>
    </row>
    <row r="39" spans="1:22" ht="19.5" x14ac:dyDescent="0.5">
      <c r="A39" s="5" t="s">
        <v>21</v>
      </c>
      <c r="B39" s="6"/>
      <c r="C39" s="81" t="s">
        <v>209</v>
      </c>
      <c r="D39" s="7"/>
      <c r="E39" s="7">
        <v>39594005</v>
      </c>
      <c r="F39" s="7"/>
      <c r="G39" s="47" t="s">
        <v>209</v>
      </c>
      <c r="H39" s="7"/>
      <c r="I39" s="7">
        <v>39594005</v>
      </c>
      <c r="J39" s="7"/>
      <c r="K39" s="101">
        <v>4.0000000000000002E-4</v>
      </c>
      <c r="L39" s="7"/>
      <c r="M39" s="8" t="s">
        <v>209</v>
      </c>
      <c r="N39" s="7"/>
      <c r="O39" s="7">
        <v>1164529</v>
      </c>
      <c r="P39" s="7"/>
      <c r="Q39" s="8" t="s">
        <v>209</v>
      </c>
      <c r="R39" s="7"/>
      <c r="S39" s="7">
        <v>1164529</v>
      </c>
      <c r="T39" s="6"/>
      <c r="U39" s="101">
        <v>0</v>
      </c>
    </row>
    <row r="40" spans="1:22" ht="19.5" x14ac:dyDescent="0.5">
      <c r="A40" s="5" t="s">
        <v>39</v>
      </c>
      <c r="B40" s="6"/>
      <c r="C40" s="81" t="s">
        <v>209</v>
      </c>
      <c r="D40" s="7"/>
      <c r="E40" s="7">
        <v>-20907823</v>
      </c>
      <c r="F40" s="7"/>
      <c r="G40" s="47" t="s">
        <v>209</v>
      </c>
      <c r="H40" s="7"/>
      <c r="I40" s="7">
        <v>-20907823</v>
      </c>
      <c r="J40" s="7"/>
      <c r="K40" s="101">
        <v>-2.0000000000000001E-4</v>
      </c>
      <c r="L40" s="7"/>
      <c r="M40" s="8" t="s">
        <v>209</v>
      </c>
      <c r="N40" s="7"/>
      <c r="O40" s="7">
        <v>54404406</v>
      </c>
      <c r="P40" s="7"/>
      <c r="Q40" s="8" t="s">
        <v>209</v>
      </c>
      <c r="R40" s="7"/>
      <c r="S40" s="7">
        <v>54404406</v>
      </c>
      <c r="T40" s="6"/>
      <c r="U40" s="101">
        <v>1E-4</v>
      </c>
    </row>
    <row r="41" spans="1:22" ht="19.5" x14ac:dyDescent="0.5">
      <c r="A41" s="5" t="s">
        <v>35</v>
      </c>
      <c r="B41" s="6"/>
      <c r="C41" s="81" t="s">
        <v>209</v>
      </c>
      <c r="D41" s="7"/>
      <c r="E41" s="7">
        <v>670840154</v>
      </c>
      <c r="F41" s="7"/>
      <c r="G41" s="47" t="s">
        <v>209</v>
      </c>
      <c r="H41" s="7"/>
      <c r="I41" s="7">
        <v>670840154</v>
      </c>
      <c r="J41" s="7"/>
      <c r="K41" s="101">
        <v>6.0000000000000001E-3</v>
      </c>
      <c r="L41" s="7"/>
      <c r="M41" s="8" t="s">
        <v>209</v>
      </c>
      <c r="N41" s="7"/>
      <c r="O41" s="7">
        <v>81313958</v>
      </c>
      <c r="P41" s="7"/>
      <c r="Q41" s="8" t="s">
        <v>209</v>
      </c>
      <c r="R41" s="7"/>
      <c r="S41" s="7">
        <v>81313958</v>
      </c>
      <c r="T41" s="6"/>
      <c r="U41" s="101">
        <v>1E-4</v>
      </c>
    </row>
    <row r="42" spans="1:22" ht="19.5" x14ac:dyDescent="0.5">
      <c r="A42" s="5" t="s">
        <v>49</v>
      </c>
      <c r="B42" s="6"/>
      <c r="C42" s="81" t="s">
        <v>209</v>
      </c>
      <c r="D42" s="7"/>
      <c r="E42" s="7">
        <v>-97599666</v>
      </c>
      <c r="F42" s="7"/>
      <c r="G42" s="47" t="s">
        <v>209</v>
      </c>
      <c r="H42" s="7"/>
      <c r="I42" s="7">
        <v>-97599666</v>
      </c>
      <c r="J42" s="7"/>
      <c r="K42" s="101">
        <v>-8.9999999999999998E-4</v>
      </c>
      <c r="L42" s="7"/>
      <c r="M42" s="8" t="s">
        <v>209</v>
      </c>
      <c r="N42" s="7"/>
      <c r="O42" s="7">
        <v>-97599666</v>
      </c>
      <c r="P42" s="7"/>
      <c r="Q42" s="8" t="s">
        <v>209</v>
      </c>
      <c r="R42" s="7"/>
      <c r="S42" s="7">
        <v>-97599666</v>
      </c>
      <c r="T42" s="6"/>
      <c r="U42" s="101">
        <v>-1E-4</v>
      </c>
    </row>
    <row r="43" spans="1:22" ht="19.5" x14ac:dyDescent="0.5">
      <c r="A43" s="5" t="s">
        <v>27</v>
      </c>
      <c r="B43" s="6"/>
      <c r="C43" s="81" t="s">
        <v>209</v>
      </c>
      <c r="D43" s="7"/>
      <c r="E43" s="7" t="s">
        <v>209</v>
      </c>
      <c r="F43" s="7"/>
      <c r="G43" s="47" t="s">
        <v>209</v>
      </c>
      <c r="H43" s="7"/>
      <c r="I43" s="7" t="s">
        <v>209</v>
      </c>
      <c r="J43" s="7"/>
      <c r="K43" s="101">
        <v>0</v>
      </c>
      <c r="L43" s="7"/>
      <c r="M43" s="8" t="s">
        <v>209</v>
      </c>
      <c r="N43" s="7"/>
      <c r="O43" s="7">
        <v>-90155268</v>
      </c>
      <c r="P43" s="7"/>
      <c r="Q43" s="8" t="s">
        <v>209</v>
      </c>
      <c r="R43" s="7"/>
      <c r="S43" s="7">
        <v>-90155268</v>
      </c>
      <c r="T43" s="6"/>
      <c r="U43" s="101">
        <v>-1E-4</v>
      </c>
    </row>
    <row r="44" spans="1:22" s="14" customFormat="1" ht="21.75" thickBot="1" x14ac:dyDescent="0.3">
      <c r="A44" s="69"/>
      <c r="B44" s="71"/>
      <c r="C44" s="12">
        <f>SUM(C19:C43)</f>
        <v>327147576</v>
      </c>
      <c r="D44" s="12"/>
      <c r="E44" s="12">
        <f>SUM(E8:E43)</f>
        <v>-36241370773</v>
      </c>
      <c r="F44" s="12"/>
      <c r="G44" s="12" t="s">
        <v>209</v>
      </c>
      <c r="H44" s="12"/>
      <c r="I44" s="12">
        <f>SUM(I8:I43)</f>
        <v>-35914223197</v>
      </c>
      <c r="J44" s="12"/>
      <c r="K44" s="103">
        <f>SUM(K8:K43)</f>
        <v>-0.32179999999999992</v>
      </c>
      <c r="L44" s="12"/>
      <c r="M44" s="12">
        <f>SUM(M8:M43)</f>
        <v>50086041228</v>
      </c>
      <c r="N44" s="12"/>
      <c r="O44" s="12">
        <f>SUM(O8:O43)</f>
        <v>-72973989695</v>
      </c>
      <c r="P44" s="12"/>
      <c r="Q44" s="12" t="s">
        <v>209</v>
      </c>
      <c r="R44" s="12"/>
      <c r="S44" s="12">
        <f>SUM(S8:S43)</f>
        <v>-20989017246</v>
      </c>
      <c r="T44" s="12"/>
      <c r="U44" s="103">
        <f>SUM(U8:U43)</f>
        <v>-3.1400000000000004E-2</v>
      </c>
      <c r="V44" s="82"/>
    </row>
    <row r="45" spans="1:22" ht="19.5" thickTop="1" x14ac:dyDescent="0.45"/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49" orientation="portrait" r:id="rId1"/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A2:Q19"/>
  <sheetViews>
    <sheetView rightToLeft="1" view="pageBreakPreview" zoomScale="78" zoomScaleNormal="100" zoomScaleSheetLayoutView="78" workbookViewId="0">
      <selection activeCell="I17" sqref="I17"/>
    </sheetView>
  </sheetViews>
  <sheetFormatPr defaultRowHeight="18.75" x14ac:dyDescent="0.45"/>
  <cols>
    <col min="1" max="1" width="26.85546875" style="15" customWidth="1"/>
    <col min="2" max="2" width="1" style="2" customWidth="1"/>
    <col min="3" max="3" width="16.85546875" style="2" customWidth="1"/>
    <col min="4" max="4" width="1" style="2" customWidth="1"/>
    <col min="5" max="5" width="17" style="2" customWidth="1"/>
    <col min="6" max="6" width="0.85546875" style="2" customWidth="1"/>
    <col min="7" max="7" width="14.42578125" style="2" bestFit="1" customWidth="1"/>
    <col min="8" max="8" width="0.7109375" style="2" customWidth="1"/>
    <col min="9" max="9" width="17" style="2" customWidth="1"/>
    <col min="10" max="10" width="0.85546875" style="2" customWidth="1"/>
    <col min="11" max="11" width="17.5703125" style="2" bestFit="1" customWidth="1"/>
    <col min="12" max="12" width="0.7109375" style="2" customWidth="1"/>
    <col min="13" max="13" width="16.5703125" style="2" customWidth="1"/>
    <col min="14" max="14" width="0.7109375" style="2" customWidth="1"/>
    <col min="15" max="15" width="15.5703125" style="2" customWidth="1"/>
    <col min="16" max="16" width="0.7109375" style="2" customWidth="1"/>
    <col min="17" max="17" width="17.7109375" style="2" customWidth="1"/>
    <col min="18" max="18" width="0.7109375" style="2" customWidth="1"/>
    <col min="19" max="16384" width="9.140625" style="2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17" ht="19.5" x14ac:dyDescent="0.45">
      <c r="A6" s="94" t="s">
        <v>158</v>
      </c>
      <c r="B6" s="6"/>
      <c r="C6" s="92" t="s">
        <v>156</v>
      </c>
      <c r="D6" s="92" t="s">
        <v>156</v>
      </c>
      <c r="E6" s="92" t="s">
        <v>156</v>
      </c>
      <c r="F6" s="92" t="s">
        <v>156</v>
      </c>
      <c r="G6" s="92" t="s">
        <v>156</v>
      </c>
      <c r="H6" s="97" t="s">
        <v>156</v>
      </c>
      <c r="I6" s="92" t="s">
        <v>156</v>
      </c>
      <c r="J6" s="16"/>
      <c r="K6" s="92" t="s">
        <v>157</v>
      </c>
      <c r="L6" s="92" t="s">
        <v>157</v>
      </c>
      <c r="M6" s="92" t="s">
        <v>157</v>
      </c>
      <c r="N6" s="92" t="s">
        <v>157</v>
      </c>
      <c r="O6" s="92" t="s">
        <v>157</v>
      </c>
      <c r="P6" s="92" t="s">
        <v>157</v>
      </c>
      <c r="Q6" s="92" t="s">
        <v>157</v>
      </c>
    </row>
    <row r="7" spans="1:17" ht="19.5" x14ac:dyDescent="0.45">
      <c r="A7" s="92" t="s">
        <v>158</v>
      </c>
      <c r="B7" s="6"/>
      <c r="C7" s="4" t="s">
        <v>196</v>
      </c>
      <c r="D7" s="6"/>
      <c r="E7" s="4" t="s">
        <v>193</v>
      </c>
      <c r="F7" s="6"/>
      <c r="G7" s="4" t="s">
        <v>194</v>
      </c>
      <c r="H7" s="6"/>
      <c r="I7" s="4" t="s">
        <v>197</v>
      </c>
      <c r="J7" s="16"/>
      <c r="K7" s="4" t="s">
        <v>196</v>
      </c>
      <c r="L7" s="6"/>
      <c r="M7" s="4" t="s">
        <v>193</v>
      </c>
      <c r="N7" s="16"/>
      <c r="O7" s="4" t="s">
        <v>194</v>
      </c>
      <c r="P7" s="6"/>
      <c r="Q7" s="4" t="s">
        <v>197</v>
      </c>
    </row>
    <row r="8" spans="1:17" ht="19.5" x14ac:dyDescent="0.5">
      <c r="A8" s="56" t="s">
        <v>79</v>
      </c>
      <c r="B8" s="6"/>
      <c r="C8" s="47">
        <v>-28482883033</v>
      </c>
      <c r="D8" s="7"/>
      <c r="E8" s="47" t="s">
        <v>209</v>
      </c>
      <c r="F8" s="7"/>
      <c r="G8" s="47">
        <v>96921062439</v>
      </c>
      <c r="H8" s="7"/>
      <c r="I8" s="47">
        <v>68438179406</v>
      </c>
      <c r="J8" s="7"/>
      <c r="K8" s="47">
        <v>100579421817</v>
      </c>
      <c r="L8" s="7"/>
      <c r="M8" s="47" t="s">
        <v>209</v>
      </c>
      <c r="N8" s="7"/>
      <c r="O8" s="47">
        <v>96921062439</v>
      </c>
      <c r="P8" s="7"/>
      <c r="Q8" s="47">
        <v>197500484256</v>
      </c>
    </row>
    <row r="9" spans="1:17" s="22" customFormat="1" ht="19.5" x14ac:dyDescent="0.5">
      <c r="A9" s="18" t="s">
        <v>164</v>
      </c>
      <c r="B9" s="20"/>
      <c r="C9" s="47" t="s">
        <v>209</v>
      </c>
      <c r="D9" s="47"/>
      <c r="E9" s="47" t="s">
        <v>209</v>
      </c>
      <c r="F9" s="47"/>
      <c r="G9" s="47" t="s">
        <v>209</v>
      </c>
      <c r="H9" s="47"/>
      <c r="I9" s="47" t="s">
        <v>209</v>
      </c>
      <c r="J9" s="47"/>
      <c r="K9" s="47">
        <v>5494573893</v>
      </c>
      <c r="L9" s="47"/>
      <c r="M9" s="47" t="s">
        <v>209</v>
      </c>
      <c r="N9" s="47"/>
      <c r="O9" s="47">
        <v>-21346054185</v>
      </c>
      <c r="P9" s="47"/>
      <c r="Q9" s="47">
        <v>-15851480292</v>
      </c>
    </row>
    <row r="10" spans="1:17" ht="19.5" x14ac:dyDescent="0.5">
      <c r="A10" s="5" t="s">
        <v>88</v>
      </c>
      <c r="B10" s="6"/>
      <c r="C10" s="7">
        <v>26302240024</v>
      </c>
      <c r="D10" s="7"/>
      <c r="E10" s="7">
        <v>3102337500</v>
      </c>
      <c r="F10" s="7"/>
      <c r="G10" s="47" t="s">
        <v>209</v>
      </c>
      <c r="H10" s="7"/>
      <c r="I10" s="7">
        <v>29404577524</v>
      </c>
      <c r="J10" s="7"/>
      <c r="K10" s="7">
        <v>26302240024</v>
      </c>
      <c r="L10" s="7"/>
      <c r="M10" s="7">
        <v>3102337500</v>
      </c>
      <c r="N10" s="7"/>
      <c r="O10" s="47" t="s">
        <v>209</v>
      </c>
      <c r="P10" s="7"/>
      <c r="Q10" s="7">
        <v>29404577524</v>
      </c>
    </row>
    <row r="11" spans="1:17" ht="19.5" x14ac:dyDescent="0.5">
      <c r="A11" s="5" t="s">
        <v>82</v>
      </c>
      <c r="B11" s="6"/>
      <c r="C11" s="7">
        <v>14844078</v>
      </c>
      <c r="D11" s="7"/>
      <c r="E11" s="7" t="s">
        <v>209</v>
      </c>
      <c r="F11" s="7"/>
      <c r="G11" s="47" t="s">
        <v>209</v>
      </c>
      <c r="H11" s="7"/>
      <c r="I11" s="7">
        <v>14844078</v>
      </c>
      <c r="J11" s="7"/>
      <c r="K11" s="7">
        <v>65802955</v>
      </c>
      <c r="L11" s="7"/>
      <c r="M11" s="7">
        <v>-362500</v>
      </c>
      <c r="N11" s="7"/>
      <c r="O11" s="47" t="s">
        <v>209</v>
      </c>
      <c r="P11" s="7"/>
      <c r="Q11" s="7">
        <v>65440455</v>
      </c>
    </row>
    <row r="12" spans="1:17" ht="19.5" x14ac:dyDescent="0.5">
      <c r="A12" s="5" t="s">
        <v>70</v>
      </c>
      <c r="B12" s="6"/>
      <c r="C12" s="7">
        <v>42905120903</v>
      </c>
      <c r="D12" s="7"/>
      <c r="E12" s="7">
        <v>12604914945</v>
      </c>
      <c r="F12" s="7"/>
      <c r="G12" s="47" t="s">
        <v>209</v>
      </c>
      <c r="H12" s="7"/>
      <c r="I12" s="7">
        <v>55510035848</v>
      </c>
      <c r="J12" s="7"/>
      <c r="K12" s="7">
        <v>115808942874</v>
      </c>
      <c r="L12" s="7"/>
      <c r="M12" s="7">
        <v>65908052000</v>
      </c>
      <c r="N12" s="7"/>
      <c r="O12" s="47" t="s">
        <v>209</v>
      </c>
      <c r="P12" s="7"/>
      <c r="Q12" s="7">
        <v>181716994874</v>
      </c>
    </row>
    <row r="13" spans="1:17" ht="19.5" x14ac:dyDescent="0.5">
      <c r="A13" s="5" t="s">
        <v>73</v>
      </c>
      <c r="B13" s="6"/>
      <c r="C13" s="7">
        <v>12618683120</v>
      </c>
      <c r="D13" s="7"/>
      <c r="E13" s="7">
        <v>-31966704983</v>
      </c>
      <c r="F13" s="7"/>
      <c r="G13" s="47" t="s">
        <v>209</v>
      </c>
      <c r="H13" s="7"/>
      <c r="I13" s="7">
        <v>-19348021863</v>
      </c>
      <c r="J13" s="7"/>
      <c r="K13" s="7">
        <v>84466293486</v>
      </c>
      <c r="L13" s="7"/>
      <c r="M13" s="7">
        <v>3653337713</v>
      </c>
      <c r="N13" s="7"/>
      <c r="O13" s="47" t="s">
        <v>209</v>
      </c>
      <c r="P13" s="7"/>
      <c r="Q13" s="7">
        <v>88119631199</v>
      </c>
    </row>
    <row r="14" spans="1:17" ht="19.5" x14ac:dyDescent="0.5">
      <c r="A14" s="5" t="s">
        <v>85</v>
      </c>
      <c r="B14" s="6"/>
      <c r="C14" s="7">
        <v>104222037</v>
      </c>
      <c r="D14" s="7"/>
      <c r="E14" s="7">
        <v>27445025</v>
      </c>
      <c r="F14" s="7"/>
      <c r="G14" s="47" t="s">
        <v>209</v>
      </c>
      <c r="H14" s="7"/>
      <c r="I14" s="7">
        <v>131667062</v>
      </c>
      <c r="J14" s="7"/>
      <c r="K14" s="7">
        <v>601514284</v>
      </c>
      <c r="L14" s="7"/>
      <c r="M14" s="7">
        <v>192040187</v>
      </c>
      <c r="N14" s="7"/>
      <c r="O14" s="47" t="s">
        <v>209</v>
      </c>
      <c r="P14" s="7"/>
      <c r="Q14" s="7">
        <v>793554471</v>
      </c>
    </row>
    <row r="15" spans="1:17" ht="19.5" x14ac:dyDescent="0.5">
      <c r="A15" s="5" t="s">
        <v>66</v>
      </c>
      <c r="B15" s="6"/>
      <c r="C15" s="7" t="s">
        <v>209</v>
      </c>
      <c r="D15" s="7"/>
      <c r="E15" s="7">
        <v>1851846308</v>
      </c>
      <c r="F15" s="7"/>
      <c r="G15" s="47" t="s">
        <v>209</v>
      </c>
      <c r="H15" s="7"/>
      <c r="I15" s="7">
        <v>1851846308</v>
      </c>
      <c r="J15" s="7"/>
      <c r="K15" s="7" t="s">
        <v>209</v>
      </c>
      <c r="L15" s="7"/>
      <c r="M15" s="7">
        <v>10991603874</v>
      </c>
      <c r="N15" s="7"/>
      <c r="O15" s="47" t="s">
        <v>209</v>
      </c>
      <c r="P15" s="7"/>
      <c r="Q15" s="7">
        <v>10991603874</v>
      </c>
    </row>
    <row r="16" spans="1:17" ht="19.5" x14ac:dyDescent="0.5">
      <c r="A16" s="5" t="s">
        <v>76</v>
      </c>
      <c r="B16" s="6"/>
      <c r="C16" s="7" t="s">
        <v>209</v>
      </c>
      <c r="D16" s="7"/>
      <c r="E16" s="7">
        <v>773180425</v>
      </c>
      <c r="F16" s="7"/>
      <c r="G16" s="47" t="s">
        <v>209</v>
      </c>
      <c r="H16" s="7"/>
      <c r="I16" s="7">
        <v>773180425</v>
      </c>
      <c r="J16" s="7"/>
      <c r="K16" s="7" t="s">
        <v>209</v>
      </c>
      <c r="L16" s="7"/>
      <c r="M16" s="7">
        <v>4316963988</v>
      </c>
      <c r="N16" s="7"/>
      <c r="O16" s="47" t="s">
        <v>209</v>
      </c>
      <c r="P16" s="7"/>
      <c r="Q16" s="7">
        <v>4316963988</v>
      </c>
    </row>
    <row r="17" spans="1:17" ht="20.25" thickBot="1" x14ac:dyDescent="0.55000000000000004">
      <c r="A17" s="50"/>
      <c r="B17" s="6"/>
      <c r="C17" s="29">
        <f>SUM(C8:C16)</f>
        <v>53462227129</v>
      </c>
      <c r="D17" s="29"/>
      <c r="E17" s="29">
        <f>SUM(E10:E16)</f>
        <v>-13606980780</v>
      </c>
      <c r="F17" s="29"/>
      <c r="G17" s="29">
        <f>SUM(G8:G16)</f>
        <v>96921062439</v>
      </c>
      <c r="H17" s="29"/>
      <c r="I17" s="29">
        <f>SUM(I8:I16)</f>
        <v>136776308788</v>
      </c>
      <c r="J17" s="29"/>
      <c r="K17" s="29">
        <f>SUM(K8:K16)</f>
        <v>333318789333</v>
      </c>
      <c r="L17" s="29"/>
      <c r="M17" s="29">
        <f>SUM(M10:M16)</f>
        <v>88163972762</v>
      </c>
      <c r="N17" s="29"/>
      <c r="O17" s="29">
        <f>SUM(O8:O16)</f>
        <v>75575008254</v>
      </c>
      <c r="P17" s="29"/>
      <c r="Q17" s="29">
        <f>SUM(Q8:Q16)</f>
        <v>497057770349</v>
      </c>
    </row>
    <row r="18" spans="1:17" ht="19.5" thickTop="1" x14ac:dyDescent="0.45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x14ac:dyDescent="0.45"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0.59999389629810485"/>
  </sheetPr>
  <dimension ref="A2:L26"/>
  <sheetViews>
    <sheetView rightToLeft="1" view="pageBreakPreview" zoomScale="96" zoomScaleNormal="100" zoomScaleSheetLayoutView="96" workbookViewId="0">
      <selection activeCell="G24" sqref="G24"/>
    </sheetView>
  </sheetViews>
  <sheetFormatPr defaultRowHeight="18.75" x14ac:dyDescent="0.45"/>
  <cols>
    <col min="1" max="1" width="24.85546875" style="15" customWidth="1"/>
    <col min="2" max="2" width="1" style="2" customWidth="1"/>
    <col min="3" max="3" width="21.140625" style="2" customWidth="1"/>
    <col min="4" max="4" width="0.42578125" style="2" customWidth="1"/>
    <col min="5" max="5" width="15.85546875" style="2" customWidth="1"/>
    <col min="6" max="6" width="0.7109375" style="2" customWidth="1"/>
    <col min="7" max="7" width="13.140625" style="2" customWidth="1"/>
    <col min="8" max="8" width="1" style="2" customWidth="1"/>
    <col min="9" max="9" width="18.28515625" style="2" customWidth="1"/>
    <col min="10" max="10" width="0.85546875" style="2" customWidth="1"/>
    <col min="11" max="11" width="13.85546875" style="2" bestFit="1" customWidth="1"/>
    <col min="12" max="12" width="1" style="2" customWidth="1"/>
    <col min="13" max="16384" width="9.140625" style="2"/>
  </cols>
  <sheetData>
    <row r="2" spans="1:12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x14ac:dyDescent="0.45">
      <c r="A5" s="50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9.5" x14ac:dyDescent="0.45">
      <c r="A6" s="4" t="s">
        <v>198</v>
      </c>
      <c r="B6" s="4"/>
      <c r="C6" s="4" t="s">
        <v>198</v>
      </c>
      <c r="D6" s="16"/>
      <c r="E6" s="4" t="s">
        <v>156</v>
      </c>
      <c r="F6" s="4" t="s">
        <v>156</v>
      </c>
      <c r="G6" s="4" t="s">
        <v>156</v>
      </c>
      <c r="H6" s="6"/>
      <c r="I6" s="92" t="s">
        <v>157</v>
      </c>
      <c r="J6" s="92" t="s">
        <v>157</v>
      </c>
      <c r="K6" s="92" t="s">
        <v>157</v>
      </c>
      <c r="L6" s="6"/>
    </row>
    <row r="7" spans="1:12" s="25" customFormat="1" ht="39" x14ac:dyDescent="0.45">
      <c r="A7" s="26" t="s">
        <v>199</v>
      </c>
      <c r="B7" s="23"/>
      <c r="C7" s="26" t="s">
        <v>100</v>
      </c>
      <c r="D7" s="23"/>
      <c r="E7" s="26" t="s">
        <v>200</v>
      </c>
      <c r="F7" s="23"/>
      <c r="G7" s="83" t="s">
        <v>201</v>
      </c>
      <c r="H7" s="23"/>
      <c r="I7" s="26" t="s">
        <v>200</v>
      </c>
      <c r="J7" s="24"/>
      <c r="K7" s="83" t="s">
        <v>201</v>
      </c>
      <c r="L7" s="23"/>
    </row>
    <row r="8" spans="1:12" ht="19.5" x14ac:dyDescent="0.5">
      <c r="A8" s="18" t="s">
        <v>106</v>
      </c>
      <c r="B8" s="6"/>
      <c r="C8" s="20" t="s">
        <v>107</v>
      </c>
      <c r="D8" s="6"/>
      <c r="E8" s="19">
        <v>19881</v>
      </c>
      <c r="F8" s="6"/>
      <c r="G8" s="84">
        <f>E8/E24</f>
        <v>5.1729405988677219E-7</v>
      </c>
      <c r="H8" s="6"/>
      <c r="I8" s="19">
        <v>2359180</v>
      </c>
      <c r="J8" s="6"/>
      <c r="K8" s="84">
        <f>I8/I24</f>
        <v>1.1883091634383066E-5</v>
      </c>
      <c r="L8" s="6"/>
    </row>
    <row r="9" spans="1:12" s="22" customFormat="1" ht="19.5" x14ac:dyDescent="0.5">
      <c r="A9" s="18" t="s">
        <v>113</v>
      </c>
      <c r="B9" s="20"/>
      <c r="C9" s="20" t="s">
        <v>114</v>
      </c>
      <c r="D9" s="20"/>
      <c r="E9" s="19">
        <v>121799110</v>
      </c>
      <c r="F9" s="20"/>
      <c r="G9" s="84">
        <f>E9/E24</f>
        <v>3.1691542730494216E-3</v>
      </c>
      <c r="H9" s="20"/>
      <c r="I9" s="19">
        <v>163697025</v>
      </c>
      <c r="J9" s="20"/>
      <c r="K9" s="84">
        <f>I9/I24</f>
        <v>8.245351131964901E-4</v>
      </c>
      <c r="L9" s="20"/>
    </row>
    <row r="10" spans="1:12" ht="19.5" x14ac:dyDescent="0.5">
      <c r="A10" s="5" t="s">
        <v>116</v>
      </c>
      <c r="B10" s="6"/>
      <c r="C10" s="6" t="s">
        <v>117</v>
      </c>
      <c r="D10" s="6"/>
      <c r="E10" s="51">
        <v>36226</v>
      </c>
      <c r="F10" s="6"/>
      <c r="G10" s="84">
        <f>E10/E24</f>
        <v>9.4258310011861615E-7</v>
      </c>
      <c r="H10" s="6"/>
      <c r="I10" s="51">
        <v>212402</v>
      </c>
      <c r="J10" s="6"/>
      <c r="K10" s="84">
        <f>I10/I24</f>
        <v>1.0698600485449317E-6</v>
      </c>
      <c r="L10" s="6"/>
    </row>
    <row r="11" spans="1:12" ht="19.5" x14ac:dyDescent="0.5">
      <c r="A11" s="5" t="s">
        <v>119</v>
      </c>
      <c r="B11" s="6"/>
      <c r="C11" s="6" t="s">
        <v>120</v>
      </c>
      <c r="D11" s="6"/>
      <c r="E11" s="51">
        <v>46431</v>
      </c>
      <c r="F11" s="6"/>
      <c r="G11" s="84">
        <f>E11/E24</f>
        <v>1.2081122928727286E-6</v>
      </c>
      <c r="H11" s="6"/>
      <c r="I11" s="51">
        <v>272701</v>
      </c>
      <c r="J11" s="6"/>
      <c r="K11" s="84">
        <f>I11/I24</f>
        <v>1.3735836060783392E-6</v>
      </c>
      <c r="L11" s="6"/>
    </row>
    <row r="12" spans="1:12" ht="19.5" x14ac:dyDescent="0.5">
      <c r="A12" s="5" t="s">
        <v>125</v>
      </c>
      <c r="B12" s="6"/>
      <c r="C12" s="6" t="s">
        <v>126</v>
      </c>
      <c r="D12" s="6"/>
      <c r="E12" s="51">
        <v>45579</v>
      </c>
      <c r="F12" s="6"/>
      <c r="G12" s="84">
        <f>E12/E24</f>
        <v>1.1859436625712584E-6</v>
      </c>
      <c r="H12" s="6"/>
      <c r="I12" s="51">
        <v>263584</v>
      </c>
      <c r="J12" s="6"/>
      <c r="K12" s="84">
        <f>I12/I24</f>
        <v>1.3276616558962122E-6</v>
      </c>
      <c r="L12" s="6"/>
    </row>
    <row r="13" spans="1:12" ht="19.5" x14ac:dyDescent="0.5">
      <c r="A13" s="5" t="s">
        <v>131</v>
      </c>
      <c r="B13" s="6"/>
      <c r="C13" s="6" t="s">
        <v>132</v>
      </c>
      <c r="D13" s="6"/>
      <c r="E13" s="51">
        <v>60783</v>
      </c>
      <c r="F13" s="6"/>
      <c r="G13" s="84">
        <f>E13/E24</f>
        <v>1.5815444314721429E-6</v>
      </c>
      <c r="H13" s="6"/>
      <c r="I13" s="51">
        <v>147913</v>
      </c>
      <c r="J13" s="6"/>
      <c r="K13" s="84">
        <f>I13/I24</f>
        <v>7.4503163510902198E-7</v>
      </c>
      <c r="L13" s="6"/>
    </row>
    <row r="14" spans="1:12" ht="19.5" x14ac:dyDescent="0.5">
      <c r="A14" s="5" t="s">
        <v>134</v>
      </c>
      <c r="B14" s="6"/>
      <c r="C14" s="6" t="s">
        <v>135</v>
      </c>
      <c r="D14" s="6"/>
      <c r="E14" s="51">
        <v>48267</v>
      </c>
      <c r="F14" s="6"/>
      <c r="G14" s="84">
        <f>E14/E24</f>
        <v>1.2558841300012491E-6</v>
      </c>
      <c r="H14" s="6"/>
      <c r="I14" s="51">
        <v>283190</v>
      </c>
      <c r="J14" s="6"/>
      <c r="K14" s="84">
        <f>I14/I24</f>
        <v>1.4264162632528847E-6</v>
      </c>
      <c r="L14" s="6"/>
    </row>
    <row r="15" spans="1:12" ht="19.5" x14ac:dyDescent="0.5">
      <c r="A15" s="5" t="s">
        <v>166</v>
      </c>
      <c r="B15" s="6"/>
      <c r="C15" s="6" t="s">
        <v>202</v>
      </c>
      <c r="D15" s="6"/>
      <c r="E15" s="51">
        <v>0</v>
      </c>
      <c r="F15" s="6"/>
      <c r="G15" s="84">
        <f>E15/E24</f>
        <v>0</v>
      </c>
      <c r="H15" s="6"/>
      <c r="I15" s="51">
        <v>3613150761</v>
      </c>
      <c r="J15" s="6"/>
      <c r="K15" s="84">
        <f>I15/I24</f>
        <v>1.8199290254157761E-2</v>
      </c>
      <c r="L15" s="6"/>
    </row>
    <row r="16" spans="1:12" ht="19.5" x14ac:dyDescent="0.5">
      <c r="A16" s="5" t="s">
        <v>122</v>
      </c>
      <c r="B16" s="6"/>
      <c r="C16" s="6" t="s">
        <v>203</v>
      </c>
      <c r="D16" s="6"/>
      <c r="E16" s="51">
        <v>0</v>
      </c>
      <c r="F16" s="6"/>
      <c r="G16" s="51">
        <f>E16/E24</f>
        <v>0</v>
      </c>
      <c r="H16" s="6"/>
      <c r="I16" s="51">
        <v>10034712072</v>
      </c>
      <c r="J16" s="6"/>
      <c r="K16" s="84">
        <f>I16/I24</f>
        <v>5.0544427757197821E-2</v>
      </c>
      <c r="L16" s="6"/>
    </row>
    <row r="17" spans="1:12" ht="19.5" x14ac:dyDescent="0.5">
      <c r="A17" s="5" t="s">
        <v>131</v>
      </c>
      <c r="B17" s="6"/>
      <c r="C17" s="6" t="s">
        <v>137</v>
      </c>
      <c r="D17" s="6"/>
      <c r="E17" s="51">
        <v>4675935613</v>
      </c>
      <c r="F17" s="6"/>
      <c r="G17" s="84">
        <f>E17/E24</f>
        <v>0.12166559614797609</v>
      </c>
      <c r="H17" s="6"/>
      <c r="I17" s="51">
        <v>27216054110</v>
      </c>
      <c r="J17" s="6"/>
      <c r="K17" s="84">
        <f>I17/I24</f>
        <v>0.13708613370554931</v>
      </c>
      <c r="L17" s="6"/>
    </row>
    <row r="18" spans="1:12" ht="19.5" x14ac:dyDescent="0.5">
      <c r="A18" s="5" t="s">
        <v>122</v>
      </c>
      <c r="B18" s="6"/>
      <c r="C18" s="6" t="s">
        <v>140</v>
      </c>
      <c r="D18" s="6"/>
      <c r="E18" s="51">
        <v>12315178073</v>
      </c>
      <c r="F18" s="6"/>
      <c r="G18" s="84">
        <f>E18/E24</f>
        <v>0.32043501149895504</v>
      </c>
      <c r="H18" s="6"/>
      <c r="I18" s="51">
        <v>78204273886</v>
      </c>
      <c r="J18" s="6"/>
      <c r="K18" s="84">
        <f>I18/I24</f>
        <v>0.39391167812024885</v>
      </c>
      <c r="L18" s="6"/>
    </row>
    <row r="19" spans="1:12" ht="19.5" x14ac:dyDescent="0.5">
      <c r="A19" s="5" t="s">
        <v>131</v>
      </c>
      <c r="B19" s="6"/>
      <c r="C19" s="6" t="s">
        <v>142</v>
      </c>
      <c r="D19" s="6"/>
      <c r="E19" s="51">
        <v>5605479427</v>
      </c>
      <c r="F19" s="6"/>
      <c r="G19" s="84">
        <f>E19/E24</f>
        <v>0.14585187920147916</v>
      </c>
      <c r="H19" s="6"/>
      <c r="I19" s="51">
        <v>33271232728</v>
      </c>
      <c r="J19" s="6"/>
      <c r="K19" s="84">
        <f>I19/I24</f>
        <v>0.16758581680741141</v>
      </c>
      <c r="L19" s="6"/>
    </row>
    <row r="20" spans="1:12" ht="19.5" x14ac:dyDescent="0.5">
      <c r="A20" s="5" t="s">
        <v>143</v>
      </c>
      <c r="B20" s="6"/>
      <c r="C20" s="6" t="s">
        <v>144</v>
      </c>
      <c r="D20" s="6"/>
      <c r="E20" s="51">
        <v>8927</v>
      </c>
      <c r="F20" s="6"/>
      <c r="G20" s="84">
        <f>E20/E24</f>
        <v>2.3227624730190711E-7</v>
      </c>
      <c r="H20" s="6"/>
      <c r="I20" s="51">
        <v>41637</v>
      </c>
      <c r="J20" s="6"/>
      <c r="K20" s="84">
        <f>I20/I24</f>
        <v>2.0972383895285976E-7</v>
      </c>
      <c r="L20" s="6"/>
    </row>
    <row r="21" spans="1:12" ht="19.5" x14ac:dyDescent="0.5">
      <c r="A21" s="5" t="s">
        <v>146</v>
      </c>
      <c r="B21" s="6"/>
      <c r="C21" s="6" t="s">
        <v>147</v>
      </c>
      <c r="D21" s="6"/>
      <c r="E21" s="51">
        <v>8296109578</v>
      </c>
      <c r="F21" s="6"/>
      <c r="G21" s="84">
        <f>E21/E24</f>
        <v>0.21586078189573746</v>
      </c>
      <c r="H21" s="6"/>
      <c r="I21" s="51">
        <v>28367342428</v>
      </c>
      <c r="J21" s="6"/>
      <c r="K21" s="84">
        <f>I21/I24</f>
        <v>0.14288512512646198</v>
      </c>
      <c r="L21" s="6"/>
    </row>
    <row r="22" spans="1:12" ht="19.5" x14ac:dyDescent="0.5">
      <c r="A22" s="5" t="s">
        <v>146</v>
      </c>
      <c r="B22" s="6"/>
      <c r="C22" s="6" t="s">
        <v>149</v>
      </c>
      <c r="D22" s="6"/>
      <c r="E22" s="51">
        <v>3755671204</v>
      </c>
      <c r="F22" s="6"/>
      <c r="G22" s="84">
        <f>E22/E24</f>
        <v>9.7720758750415054E-2</v>
      </c>
      <c r="H22" s="6"/>
      <c r="I22" s="51">
        <v>11751616348</v>
      </c>
      <c r="J22" s="6"/>
      <c r="K22" s="84">
        <f>I22/I24</f>
        <v>5.9192403256808752E-2</v>
      </c>
      <c r="L22" s="6"/>
    </row>
    <row r="23" spans="1:12" ht="19.5" x14ac:dyDescent="0.5">
      <c r="A23" s="5" t="s">
        <v>151</v>
      </c>
      <c r="B23" s="6"/>
      <c r="C23" s="6" t="s">
        <v>152</v>
      </c>
      <c r="D23" s="6"/>
      <c r="E23" s="51">
        <v>3662246566</v>
      </c>
      <c r="F23" s="6"/>
      <c r="G23" s="84">
        <f>E23/E24</f>
        <v>9.5289894594463548E-2</v>
      </c>
      <c r="H23" s="6"/>
      <c r="I23" s="51">
        <v>5906849300</v>
      </c>
      <c r="J23" s="6"/>
      <c r="K23" s="84">
        <f>I23/I24</f>
        <v>2.9752554490285382E-2</v>
      </c>
      <c r="L23" s="6"/>
    </row>
    <row r="24" spans="1:12" ht="20.25" thickBot="1" x14ac:dyDescent="0.55000000000000004">
      <c r="A24" s="50"/>
      <c r="B24" s="6"/>
      <c r="C24" s="6"/>
      <c r="D24" s="6"/>
      <c r="E24" s="57">
        <f>SUM(E8:E23)</f>
        <v>38432685665</v>
      </c>
      <c r="F24" s="57"/>
      <c r="G24" s="85">
        <f>SUM(G8:G23)</f>
        <v>1</v>
      </c>
      <c r="H24" s="57"/>
      <c r="I24" s="57">
        <f>SUM(I8:I23)</f>
        <v>198532509265</v>
      </c>
      <c r="J24" s="57"/>
      <c r="K24" s="85">
        <f>SUM(K8:K23)</f>
        <v>0.99999999999999989</v>
      </c>
      <c r="L24" s="57"/>
    </row>
    <row r="25" spans="1:12" ht="19.5" thickTop="1" x14ac:dyDescent="0.45">
      <c r="G25" s="86"/>
    </row>
    <row r="26" spans="1:12" x14ac:dyDescent="0.45">
      <c r="G26" s="86"/>
    </row>
  </sheetData>
  <mergeCells count="4">
    <mergeCell ref="I6:K6"/>
    <mergeCell ref="A2:K2"/>
    <mergeCell ref="A3:K3"/>
    <mergeCell ref="A4:K4"/>
  </mergeCells>
  <pageMargins left="0.7" right="0.7" top="0.75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0.59999389629810485"/>
  </sheetPr>
  <dimension ref="A2:E12"/>
  <sheetViews>
    <sheetView rightToLeft="1" view="pageBreakPreview" zoomScaleNormal="100" zoomScaleSheetLayoutView="100" workbookViewId="0">
      <selection activeCell="A18" sqref="A18"/>
    </sheetView>
  </sheetViews>
  <sheetFormatPr defaultRowHeight="18.75" x14ac:dyDescent="0.45"/>
  <cols>
    <col min="1" max="1" width="32.7109375" style="15" customWidth="1"/>
    <col min="2" max="2" width="1" style="2" customWidth="1"/>
    <col min="3" max="3" width="12.5703125" style="2" customWidth="1"/>
    <col min="4" max="4" width="0.7109375" style="2" customWidth="1"/>
    <col min="5" max="5" width="16.5703125" style="2" customWidth="1"/>
    <col min="6" max="6" width="0.85546875" style="2" customWidth="1"/>
    <col min="7" max="16384" width="9.140625" style="2"/>
  </cols>
  <sheetData>
    <row r="2" spans="1:5" ht="21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/>
    </row>
    <row r="3" spans="1:5" ht="21" x14ac:dyDescent="0.45">
      <c r="A3" s="93" t="s">
        <v>154</v>
      </c>
      <c r="B3" s="93" t="s">
        <v>154</v>
      </c>
      <c r="C3" s="93" t="s">
        <v>154</v>
      </c>
      <c r="D3" s="93" t="s">
        <v>154</v>
      </c>
      <c r="E3" s="93"/>
    </row>
    <row r="4" spans="1:5" ht="21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/>
    </row>
    <row r="6" spans="1:5" ht="19.5" x14ac:dyDescent="0.45">
      <c r="A6" s="94" t="s">
        <v>204</v>
      </c>
      <c r="B6" s="6"/>
      <c r="C6" s="34" t="s">
        <v>156</v>
      </c>
      <c r="D6" s="16"/>
      <c r="E6" s="34" t="s">
        <v>6</v>
      </c>
    </row>
    <row r="7" spans="1:5" ht="19.5" x14ac:dyDescent="0.45">
      <c r="A7" s="94" t="s">
        <v>204</v>
      </c>
      <c r="B7" s="6"/>
      <c r="C7" s="33" t="s">
        <v>103</v>
      </c>
      <c r="D7" s="6"/>
      <c r="E7" s="33" t="s">
        <v>103</v>
      </c>
    </row>
    <row r="8" spans="1:5" ht="19.5" x14ac:dyDescent="0.5">
      <c r="A8" s="18" t="s">
        <v>204</v>
      </c>
      <c r="B8" s="6"/>
      <c r="C8" s="19">
        <v>456597</v>
      </c>
      <c r="D8" s="6"/>
      <c r="E8" s="19">
        <v>90513884</v>
      </c>
    </row>
    <row r="9" spans="1:5" s="22" customFormat="1" ht="19.5" x14ac:dyDescent="0.5">
      <c r="A9" s="18" t="s">
        <v>210</v>
      </c>
      <c r="B9" s="20"/>
      <c r="C9" s="19" t="s">
        <v>209</v>
      </c>
      <c r="D9" s="20"/>
      <c r="E9" s="19">
        <v>68714073</v>
      </c>
    </row>
    <row r="10" spans="1:5" ht="19.5" x14ac:dyDescent="0.5">
      <c r="A10" s="5" t="s">
        <v>205</v>
      </c>
      <c r="B10" s="6"/>
      <c r="C10" s="51" t="s">
        <v>209</v>
      </c>
      <c r="D10" s="6"/>
      <c r="E10" s="7">
        <v>-12626508</v>
      </c>
    </row>
    <row r="11" spans="1:5" ht="20.25" thickBot="1" x14ac:dyDescent="0.55000000000000004">
      <c r="A11" s="5" t="s">
        <v>163</v>
      </c>
      <c r="B11" s="6"/>
      <c r="C11" s="57">
        <v>456597</v>
      </c>
      <c r="D11" s="3"/>
      <c r="E11" s="57">
        <v>146601449</v>
      </c>
    </row>
    <row r="12" spans="1:5" ht="19.5" thickTop="1" x14ac:dyDescent="0.45"/>
  </sheetData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</sheetPr>
  <dimension ref="A2:J11"/>
  <sheetViews>
    <sheetView rightToLeft="1" tabSelected="1" view="pageBreakPreview" zoomScale="96" zoomScaleNormal="100" zoomScaleSheetLayoutView="96" workbookViewId="0">
      <selection activeCell="I23" sqref="I23"/>
    </sheetView>
  </sheetViews>
  <sheetFormatPr defaultRowHeight="18.75" x14ac:dyDescent="0.45"/>
  <cols>
    <col min="1" max="1" width="22.42578125" style="15" customWidth="1"/>
    <col min="2" max="2" width="1" style="2" customWidth="1"/>
    <col min="3" max="3" width="16.7109375" style="2" customWidth="1"/>
    <col min="4" max="4" width="0.85546875" style="2" customWidth="1"/>
    <col min="5" max="5" width="10.42578125" style="2" customWidth="1"/>
    <col min="6" max="6" width="0.28515625" style="2" customWidth="1"/>
    <col min="7" max="7" width="10.7109375" style="2" customWidth="1"/>
    <col min="8" max="8" width="0.7109375" style="2" customWidth="1"/>
    <col min="9" max="16384" width="9.140625" style="2"/>
  </cols>
  <sheetData>
    <row r="2" spans="1:10" ht="21" x14ac:dyDescent="0.45">
      <c r="A2" s="93" t="s">
        <v>0</v>
      </c>
      <c r="B2" s="93" t="s">
        <v>0</v>
      </c>
      <c r="C2" s="93" t="s">
        <v>0</v>
      </c>
      <c r="D2" s="93" t="s">
        <v>0</v>
      </c>
      <c r="E2" s="93" t="s">
        <v>0</v>
      </c>
      <c r="F2" s="93"/>
      <c r="G2" s="93"/>
    </row>
    <row r="3" spans="1:10" ht="21" x14ac:dyDescent="0.45">
      <c r="A3" s="93" t="s">
        <v>154</v>
      </c>
      <c r="B3" s="93" t="s">
        <v>154</v>
      </c>
      <c r="C3" s="93" t="s">
        <v>154</v>
      </c>
      <c r="D3" s="93" t="s">
        <v>154</v>
      </c>
      <c r="E3" s="93" t="s">
        <v>154</v>
      </c>
      <c r="F3" s="93"/>
      <c r="G3" s="93"/>
    </row>
    <row r="4" spans="1:10" ht="21" x14ac:dyDescent="0.45">
      <c r="A4" s="93" t="s">
        <v>2</v>
      </c>
      <c r="B4" s="93" t="s">
        <v>2</v>
      </c>
      <c r="C4" s="93" t="s">
        <v>2</v>
      </c>
      <c r="D4" s="93" t="s">
        <v>2</v>
      </c>
      <c r="E4" s="93" t="s">
        <v>2</v>
      </c>
      <c r="F4" s="93"/>
      <c r="G4" s="93"/>
    </row>
    <row r="5" spans="1:10" x14ac:dyDescent="0.45">
      <c r="A5" s="50"/>
      <c r="B5" s="6"/>
      <c r="C5" s="6"/>
      <c r="D5" s="6"/>
      <c r="E5" s="6"/>
      <c r="F5" s="6"/>
      <c r="G5" s="6"/>
    </row>
    <row r="6" spans="1:10" s="25" customFormat="1" ht="58.5" x14ac:dyDescent="0.45">
      <c r="A6" s="35" t="s">
        <v>158</v>
      </c>
      <c r="B6" s="23"/>
      <c r="C6" s="35" t="s">
        <v>103</v>
      </c>
      <c r="D6" s="87"/>
      <c r="E6" s="35" t="s">
        <v>195</v>
      </c>
      <c r="F6" s="87"/>
      <c r="G6" s="35" t="s">
        <v>13</v>
      </c>
    </row>
    <row r="7" spans="1:10" ht="19.5" x14ac:dyDescent="0.5">
      <c r="A7" s="18" t="s">
        <v>206</v>
      </c>
      <c r="B7" s="6"/>
      <c r="C7" s="7">
        <v>-35914223197</v>
      </c>
      <c r="D7" s="6"/>
      <c r="E7" s="101">
        <v>-0.32179999999999997</v>
      </c>
      <c r="F7" s="6"/>
      <c r="G7" s="101">
        <v>-5.1999999999999998E-3</v>
      </c>
      <c r="J7" s="88"/>
    </row>
    <row r="8" spans="1:10" ht="19.5" x14ac:dyDescent="0.5">
      <c r="A8" s="18" t="s">
        <v>207</v>
      </c>
      <c r="B8" s="6"/>
      <c r="C8" s="19">
        <v>136776308788</v>
      </c>
      <c r="D8" s="6"/>
      <c r="E8" s="90">
        <v>1.2255</v>
      </c>
      <c r="F8" s="6"/>
      <c r="G8" s="9">
        <v>1.9599999999999999E-2</v>
      </c>
    </row>
    <row r="9" spans="1:10" s="22" customFormat="1" ht="19.5" x14ac:dyDescent="0.5">
      <c r="A9" s="18" t="s">
        <v>208</v>
      </c>
      <c r="B9" s="20"/>
      <c r="C9" s="19">
        <v>38432685665</v>
      </c>
      <c r="D9" s="20"/>
      <c r="E9" s="89">
        <v>0.34429999999999999</v>
      </c>
      <c r="F9" s="20"/>
      <c r="G9" s="48">
        <v>5.4999999999999997E-3</v>
      </c>
    </row>
    <row r="10" spans="1:10" ht="20.25" thickBot="1" x14ac:dyDescent="0.55000000000000004">
      <c r="A10" s="50"/>
      <c r="B10" s="6"/>
      <c r="C10" s="57">
        <f>SUM(C7:C9)</f>
        <v>139294771256</v>
      </c>
      <c r="D10" s="57"/>
      <c r="E10" s="30">
        <f>SUM(E7:E9)</f>
        <v>1.248</v>
      </c>
      <c r="F10" s="57"/>
      <c r="G10" s="30">
        <f>SUM(G7:G9)</f>
        <v>1.9900000000000001E-2</v>
      </c>
    </row>
    <row r="11" spans="1:10" ht="19.5" thickTop="1" x14ac:dyDescent="0.45">
      <c r="E11" s="88"/>
    </row>
  </sheetData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A2:Q9"/>
  <sheetViews>
    <sheetView rightToLeft="1" view="pageBreakPreview" zoomScale="80" zoomScaleNormal="100" zoomScaleSheetLayoutView="80" workbookViewId="0">
      <selection activeCell="M28" sqref="M28"/>
    </sheetView>
  </sheetViews>
  <sheetFormatPr defaultRowHeight="18.75" x14ac:dyDescent="0.45"/>
  <cols>
    <col min="1" max="1" width="26.42578125" style="15" customWidth="1"/>
    <col min="2" max="2" width="1" style="2" customWidth="1"/>
    <col min="3" max="3" width="14.85546875" style="2" customWidth="1"/>
    <col min="4" max="4" width="0.85546875" style="2" customWidth="1"/>
    <col min="5" max="5" width="10.85546875" style="2" bestFit="1" customWidth="1"/>
    <col min="6" max="6" width="0.85546875" style="2" customWidth="1"/>
    <col min="7" max="7" width="12" style="2" bestFit="1" customWidth="1"/>
    <col min="8" max="8" width="0.5703125" style="2" customWidth="1"/>
    <col min="9" max="9" width="8.7109375" style="2" bestFit="1" customWidth="1"/>
    <col min="10" max="10" width="0.5703125" style="2" customWidth="1"/>
    <col min="11" max="11" width="14.5703125" style="2" customWidth="1"/>
    <col min="12" max="12" width="0.85546875" style="2" customWidth="1"/>
    <col min="13" max="13" width="11.5703125" style="2" customWidth="1"/>
    <col min="14" max="14" width="0.85546875" style="2" customWidth="1"/>
    <col min="15" max="15" width="12" style="2" bestFit="1" customWidth="1"/>
    <col min="16" max="16" width="1" style="2" customWidth="1"/>
    <col min="17" max="17" width="8.7109375" style="2" bestFit="1" customWidth="1"/>
    <col min="18" max="16384" width="9.140625" style="2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6" spans="1:17" ht="19.5" x14ac:dyDescent="0.45">
      <c r="A6" s="94" t="s">
        <v>3</v>
      </c>
      <c r="B6" s="6"/>
      <c r="C6" s="92" t="s">
        <v>4</v>
      </c>
      <c r="D6" s="92" t="s">
        <v>4</v>
      </c>
      <c r="E6" s="92" t="s">
        <v>4</v>
      </c>
      <c r="F6" s="92" t="s">
        <v>4</v>
      </c>
      <c r="G6" s="92" t="s">
        <v>4</v>
      </c>
      <c r="H6" s="97" t="s">
        <v>4</v>
      </c>
      <c r="I6" s="92" t="s">
        <v>4</v>
      </c>
      <c r="J6" s="16"/>
      <c r="K6" s="92" t="s">
        <v>6</v>
      </c>
      <c r="L6" s="92" t="s">
        <v>6</v>
      </c>
      <c r="M6" s="92" t="s">
        <v>6</v>
      </c>
      <c r="N6" s="92" t="s">
        <v>6</v>
      </c>
      <c r="O6" s="92" t="s">
        <v>6</v>
      </c>
      <c r="P6" s="97" t="s">
        <v>6</v>
      </c>
      <c r="Q6" s="92" t="s">
        <v>6</v>
      </c>
    </row>
    <row r="7" spans="1:17" ht="19.5" x14ac:dyDescent="0.45">
      <c r="A7" s="94" t="s">
        <v>3</v>
      </c>
      <c r="B7" s="6"/>
      <c r="C7" s="17" t="s">
        <v>50</v>
      </c>
      <c r="D7" s="6"/>
      <c r="E7" s="17" t="s">
        <v>51</v>
      </c>
      <c r="F7" s="6"/>
      <c r="G7" s="17" t="s">
        <v>52</v>
      </c>
      <c r="H7" s="6"/>
      <c r="I7" s="4" t="s">
        <v>53</v>
      </c>
      <c r="J7" s="16"/>
      <c r="K7" s="4" t="s">
        <v>50</v>
      </c>
      <c r="L7" s="6"/>
      <c r="M7" s="4" t="s">
        <v>51</v>
      </c>
      <c r="N7" s="16"/>
      <c r="O7" s="4" t="s">
        <v>52</v>
      </c>
      <c r="P7" s="6"/>
      <c r="Q7" s="17" t="s">
        <v>53</v>
      </c>
    </row>
    <row r="8" spans="1:17" ht="19.5" x14ac:dyDescent="0.5">
      <c r="A8" s="18" t="s">
        <v>54</v>
      </c>
      <c r="B8" s="6"/>
      <c r="C8" s="19">
        <v>22779282</v>
      </c>
      <c r="D8" s="6"/>
      <c r="E8" s="19">
        <v>8196</v>
      </c>
      <c r="F8" s="6"/>
      <c r="G8" s="20" t="s">
        <v>55</v>
      </c>
      <c r="H8" s="6"/>
      <c r="I8" s="19" t="s">
        <v>209</v>
      </c>
      <c r="J8" s="6"/>
      <c r="K8" s="19">
        <v>22779282</v>
      </c>
      <c r="L8" s="6"/>
      <c r="M8" s="19">
        <v>8196</v>
      </c>
      <c r="N8" s="6"/>
      <c r="O8" s="20" t="s">
        <v>55</v>
      </c>
      <c r="P8" s="6"/>
      <c r="Q8" s="19" t="s">
        <v>209</v>
      </c>
    </row>
    <row r="9" spans="1:17" ht="19.5" x14ac:dyDescent="0.5">
      <c r="A9" s="18" t="s">
        <v>56</v>
      </c>
      <c r="B9" s="20"/>
      <c r="C9" s="19">
        <v>1394767</v>
      </c>
      <c r="D9" s="20"/>
      <c r="E9" s="19">
        <v>3496</v>
      </c>
      <c r="F9" s="20"/>
      <c r="G9" s="20" t="s">
        <v>57</v>
      </c>
      <c r="H9" s="20"/>
      <c r="I9" s="19" t="s">
        <v>209</v>
      </c>
      <c r="J9" s="20"/>
      <c r="K9" s="19">
        <v>1394767</v>
      </c>
      <c r="L9" s="20"/>
      <c r="M9" s="19">
        <v>3496</v>
      </c>
      <c r="N9" s="20"/>
      <c r="O9" s="20" t="s">
        <v>57</v>
      </c>
      <c r="P9" s="20"/>
      <c r="Q9" s="19" t="s">
        <v>209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</sheetPr>
  <dimension ref="A2:BK18"/>
  <sheetViews>
    <sheetView rightToLeft="1" view="pageBreakPreview" zoomScale="80" zoomScaleNormal="100" zoomScaleSheetLayoutView="80" workbookViewId="0">
      <selection activeCell="Y17" sqref="Y17"/>
    </sheetView>
  </sheetViews>
  <sheetFormatPr defaultRowHeight="18.75" x14ac:dyDescent="0.45"/>
  <cols>
    <col min="1" max="1" width="28.140625" style="15" bestFit="1" customWidth="1"/>
    <col min="2" max="2" width="1" style="2" customWidth="1"/>
    <col min="3" max="3" width="10.7109375" style="2" customWidth="1"/>
    <col min="4" max="4" width="1" style="2" customWidth="1"/>
    <col min="5" max="5" width="11.7109375" style="2" customWidth="1"/>
    <col min="6" max="6" width="1" style="2" customWidth="1"/>
    <col min="7" max="7" width="11" style="2" bestFit="1" customWidth="1"/>
    <col min="8" max="8" width="1" style="2" customWidth="1"/>
    <col min="9" max="9" width="11.5703125" style="2" customWidth="1"/>
    <col min="10" max="10" width="1" style="2" customWidth="1"/>
    <col min="11" max="11" width="8.140625" style="2" customWidth="1"/>
    <col min="12" max="12" width="1" style="2" customWidth="1"/>
    <col min="13" max="13" width="8.7109375" style="2" customWidth="1"/>
    <col min="14" max="14" width="1" style="2" customWidth="1"/>
    <col min="15" max="15" width="11.7109375" style="2" customWidth="1"/>
    <col min="16" max="16" width="1" style="2" customWidth="1"/>
    <col min="17" max="17" width="20" style="2" customWidth="1"/>
    <col min="18" max="18" width="1" style="2" customWidth="1"/>
    <col min="19" max="19" width="18" style="2" customWidth="1"/>
    <col min="20" max="20" width="1" style="2" customWidth="1"/>
    <col min="21" max="21" width="9.5703125" style="2" bestFit="1" customWidth="1"/>
    <col min="22" max="22" width="1" style="2" customWidth="1"/>
    <col min="23" max="23" width="16.85546875" style="2" bestFit="1" customWidth="1"/>
    <col min="24" max="24" width="1" style="2" customWidth="1"/>
    <col min="25" max="25" width="9.7109375" style="2" customWidth="1"/>
    <col min="26" max="26" width="1" style="2" customWidth="1"/>
    <col min="27" max="27" width="17.28515625" style="2" bestFit="1" customWidth="1"/>
    <col min="28" max="28" width="1" style="2" customWidth="1"/>
    <col min="29" max="29" width="11.5703125" style="2" customWidth="1"/>
    <col min="30" max="30" width="0.5703125" style="2" customWidth="1"/>
    <col min="31" max="31" width="16" style="2" customWidth="1"/>
    <col min="32" max="32" width="0.5703125" style="2" customWidth="1"/>
    <col min="33" max="33" width="19.85546875" style="2" customWidth="1"/>
    <col min="34" max="34" width="1" style="2" customWidth="1"/>
    <col min="35" max="35" width="19.140625" style="2" customWidth="1"/>
    <col min="36" max="36" width="1" style="2" customWidth="1"/>
    <col min="37" max="37" width="15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63" ht="21" x14ac:dyDescent="0.4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63" ht="21" x14ac:dyDescent="0.4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63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63" x14ac:dyDescent="0.4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63" ht="19.5" x14ac:dyDescent="0.45">
      <c r="A6" s="94" t="s">
        <v>58</v>
      </c>
      <c r="B6" s="97" t="s">
        <v>58</v>
      </c>
      <c r="C6" s="92" t="s">
        <v>58</v>
      </c>
      <c r="D6" s="92" t="s">
        <v>58</v>
      </c>
      <c r="E6" s="92" t="s">
        <v>58</v>
      </c>
      <c r="F6" s="92" t="s">
        <v>58</v>
      </c>
      <c r="G6" s="92" t="s">
        <v>58</v>
      </c>
      <c r="H6" s="97" t="s">
        <v>58</v>
      </c>
      <c r="I6" s="92" t="s">
        <v>58</v>
      </c>
      <c r="J6" s="92" t="s">
        <v>58</v>
      </c>
      <c r="K6" s="92" t="s">
        <v>58</v>
      </c>
      <c r="L6" s="92" t="s">
        <v>58</v>
      </c>
      <c r="M6" s="92" t="s">
        <v>58</v>
      </c>
      <c r="N6" s="16"/>
      <c r="O6" s="92" t="s">
        <v>4</v>
      </c>
      <c r="P6" s="97" t="s">
        <v>4</v>
      </c>
      <c r="Q6" s="92" t="s">
        <v>4</v>
      </c>
      <c r="R6" s="92" t="s">
        <v>4</v>
      </c>
      <c r="S6" s="92" t="s">
        <v>4</v>
      </c>
      <c r="T6" s="16"/>
      <c r="U6" s="92" t="s">
        <v>5</v>
      </c>
      <c r="V6" s="92" t="s">
        <v>5</v>
      </c>
      <c r="W6" s="92" t="s">
        <v>5</v>
      </c>
      <c r="X6" s="92" t="s">
        <v>5</v>
      </c>
      <c r="Y6" s="92" t="s">
        <v>5</v>
      </c>
      <c r="Z6" s="92" t="s">
        <v>5</v>
      </c>
      <c r="AA6" s="92" t="s">
        <v>5</v>
      </c>
      <c r="AB6" s="6"/>
      <c r="AC6" s="92" t="s">
        <v>6</v>
      </c>
      <c r="AD6" s="92" t="s">
        <v>6</v>
      </c>
      <c r="AE6" s="92" t="s">
        <v>6</v>
      </c>
      <c r="AF6" s="92" t="s">
        <v>6</v>
      </c>
      <c r="AG6" s="92" t="s">
        <v>6</v>
      </c>
      <c r="AH6" s="92" t="s">
        <v>6</v>
      </c>
      <c r="AI6" s="92" t="s">
        <v>6</v>
      </c>
      <c r="AJ6" s="92" t="s">
        <v>6</v>
      </c>
      <c r="AK6" s="92" t="s">
        <v>6</v>
      </c>
    </row>
    <row r="7" spans="1:63" s="25" customFormat="1" x14ac:dyDescent="0.45">
      <c r="A7" s="95" t="s">
        <v>59</v>
      </c>
      <c r="B7" s="23"/>
      <c r="C7" s="95" t="s">
        <v>60</v>
      </c>
      <c r="D7" s="23"/>
      <c r="E7" s="95" t="s">
        <v>61</v>
      </c>
      <c r="F7" s="23"/>
      <c r="G7" s="95" t="s">
        <v>62</v>
      </c>
      <c r="H7" s="23"/>
      <c r="I7" s="96" t="s">
        <v>63</v>
      </c>
      <c r="J7" s="24"/>
      <c r="K7" s="96" t="s">
        <v>64</v>
      </c>
      <c r="L7" s="23"/>
      <c r="M7" s="96" t="s">
        <v>53</v>
      </c>
      <c r="N7" s="24"/>
      <c r="O7" s="96" t="s">
        <v>7</v>
      </c>
      <c r="P7" s="23"/>
      <c r="Q7" s="95" t="s">
        <v>8</v>
      </c>
      <c r="R7" s="23"/>
      <c r="S7" s="95" t="s">
        <v>9</v>
      </c>
      <c r="T7" s="23"/>
      <c r="U7" s="96" t="s">
        <v>10</v>
      </c>
      <c r="V7" s="96" t="s">
        <v>10</v>
      </c>
      <c r="W7" s="96" t="s">
        <v>10</v>
      </c>
      <c r="X7" s="23"/>
      <c r="Y7" s="96" t="s">
        <v>11</v>
      </c>
      <c r="Z7" s="96" t="s">
        <v>11</v>
      </c>
      <c r="AA7" s="96" t="s">
        <v>11</v>
      </c>
      <c r="AB7" s="23"/>
      <c r="AC7" s="95" t="s">
        <v>7</v>
      </c>
      <c r="AD7" s="23"/>
      <c r="AE7" s="95" t="s">
        <v>65</v>
      </c>
      <c r="AF7" s="23"/>
      <c r="AG7" s="95" t="s">
        <v>8</v>
      </c>
      <c r="AH7" s="23"/>
      <c r="AI7" s="95" t="s">
        <v>9</v>
      </c>
      <c r="AJ7" s="23"/>
      <c r="AK7" s="95" t="s">
        <v>13</v>
      </c>
    </row>
    <row r="8" spans="1:63" s="25" customFormat="1" ht="19.5" x14ac:dyDescent="0.45">
      <c r="A8" s="96" t="s">
        <v>59</v>
      </c>
      <c r="B8" s="23"/>
      <c r="C8" s="96" t="s">
        <v>60</v>
      </c>
      <c r="D8" s="23"/>
      <c r="E8" s="96" t="s">
        <v>61</v>
      </c>
      <c r="F8" s="23"/>
      <c r="G8" s="96" t="s">
        <v>62</v>
      </c>
      <c r="H8" s="23"/>
      <c r="I8" s="96" t="s">
        <v>63</v>
      </c>
      <c r="J8" s="23"/>
      <c r="K8" s="96" t="s">
        <v>64</v>
      </c>
      <c r="L8" s="23"/>
      <c r="M8" s="96" t="s">
        <v>53</v>
      </c>
      <c r="N8" s="23"/>
      <c r="O8" s="96" t="s">
        <v>7</v>
      </c>
      <c r="P8" s="23"/>
      <c r="Q8" s="96" t="s">
        <v>8</v>
      </c>
      <c r="R8" s="23"/>
      <c r="S8" s="96" t="s">
        <v>9</v>
      </c>
      <c r="T8" s="23"/>
      <c r="U8" s="26" t="s">
        <v>7</v>
      </c>
      <c r="V8" s="23"/>
      <c r="W8" s="26" t="s">
        <v>8</v>
      </c>
      <c r="X8" s="23"/>
      <c r="Y8" s="26" t="s">
        <v>7</v>
      </c>
      <c r="Z8" s="23"/>
      <c r="AA8" s="26" t="s">
        <v>14</v>
      </c>
      <c r="AB8" s="23"/>
      <c r="AC8" s="96" t="s">
        <v>7</v>
      </c>
      <c r="AD8" s="23"/>
      <c r="AE8" s="96" t="s">
        <v>65</v>
      </c>
      <c r="AF8" s="23"/>
      <c r="AG8" s="96" t="s">
        <v>8</v>
      </c>
      <c r="AH8" s="23"/>
      <c r="AI8" s="96" t="s">
        <v>9</v>
      </c>
      <c r="AJ8" s="23"/>
      <c r="AK8" s="96" t="s">
        <v>13</v>
      </c>
    </row>
    <row r="9" spans="1:63" ht="19.5" x14ac:dyDescent="0.5">
      <c r="A9" s="5" t="s">
        <v>66</v>
      </c>
      <c r="B9" s="6"/>
      <c r="C9" s="6" t="s">
        <v>67</v>
      </c>
      <c r="D9" s="6"/>
      <c r="E9" s="6" t="s">
        <v>67</v>
      </c>
      <c r="F9" s="6"/>
      <c r="G9" s="6" t="s">
        <v>68</v>
      </c>
      <c r="H9" s="6"/>
      <c r="I9" s="6" t="s">
        <v>69</v>
      </c>
      <c r="J9" s="6"/>
      <c r="K9" s="7">
        <v>18</v>
      </c>
      <c r="L9" s="7"/>
      <c r="M9" s="7">
        <v>18</v>
      </c>
      <c r="N9" s="7"/>
      <c r="O9" s="7">
        <v>100830</v>
      </c>
      <c r="P9" s="7"/>
      <c r="Q9" s="7">
        <v>130014463173</v>
      </c>
      <c r="R9" s="7"/>
      <c r="S9" s="7">
        <v>163184355016</v>
      </c>
      <c r="T9" s="7"/>
      <c r="U9" s="7" t="s">
        <v>209</v>
      </c>
      <c r="V9" s="7"/>
      <c r="W9" s="8" t="s">
        <v>209</v>
      </c>
      <c r="X9" s="7"/>
      <c r="Y9" s="8" t="s">
        <v>209</v>
      </c>
      <c r="Z9" s="7"/>
      <c r="AA9" s="7" t="s">
        <v>209</v>
      </c>
      <c r="AB9" s="7"/>
      <c r="AC9" s="7">
        <v>100830</v>
      </c>
      <c r="AD9" s="7"/>
      <c r="AE9" s="7">
        <v>1637964</v>
      </c>
      <c r="AF9" s="7"/>
      <c r="AG9" s="7">
        <v>130014463173</v>
      </c>
      <c r="AH9" s="7"/>
      <c r="AI9" s="7">
        <v>165036201324</v>
      </c>
      <c r="AJ9" s="6"/>
      <c r="AK9" s="27">
        <v>2.3699999999999999E-2</v>
      </c>
    </row>
    <row r="10" spans="1:63" ht="19.5" x14ac:dyDescent="0.5">
      <c r="A10" s="5" t="s">
        <v>70</v>
      </c>
      <c r="B10" s="6"/>
      <c r="C10" s="6" t="s">
        <v>67</v>
      </c>
      <c r="D10" s="6"/>
      <c r="E10" s="6" t="s">
        <v>67</v>
      </c>
      <c r="F10" s="6"/>
      <c r="G10" s="6" t="s">
        <v>71</v>
      </c>
      <c r="H10" s="6"/>
      <c r="I10" s="6" t="s">
        <v>72</v>
      </c>
      <c r="J10" s="6"/>
      <c r="K10" s="7">
        <v>18</v>
      </c>
      <c r="L10" s="7"/>
      <c r="M10" s="7">
        <v>18</v>
      </c>
      <c r="N10" s="7"/>
      <c r="O10" s="7">
        <v>824000</v>
      </c>
      <c r="P10" s="7"/>
      <c r="Q10" s="7">
        <v>791088353075</v>
      </c>
      <c r="R10" s="7"/>
      <c r="S10" s="7">
        <v>877153787055</v>
      </c>
      <c r="T10" s="7"/>
      <c r="U10" s="7" t="s">
        <v>209</v>
      </c>
      <c r="V10" s="7"/>
      <c r="W10" s="8" t="s">
        <v>209</v>
      </c>
      <c r="X10" s="7"/>
      <c r="Y10" s="8" t="s">
        <v>209</v>
      </c>
      <c r="Z10" s="7"/>
      <c r="AA10" s="7" t="s">
        <v>209</v>
      </c>
      <c r="AB10" s="7"/>
      <c r="AC10" s="7">
        <v>824000</v>
      </c>
      <c r="AD10" s="7"/>
      <c r="AE10" s="7">
        <v>1080000</v>
      </c>
      <c r="AF10" s="7"/>
      <c r="AG10" s="7">
        <v>791088353075</v>
      </c>
      <c r="AH10" s="7"/>
      <c r="AI10" s="7">
        <v>889758702000</v>
      </c>
      <c r="AJ10" s="6"/>
      <c r="AK10" s="27">
        <v>0.1278</v>
      </c>
    </row>
    <row r="11" spans="1:63" ht="19.5" x14ac:dyDescent="0.5">
      <c r="A11" s="5" t="s">
        <v>73</v>
      </c>
      <c r="B11" s="6"/>
      <c r="C11" s="6" t="s">
        <v>67</v>
      </c>
      <c r="D11" s="6"/>
      <c r="E11" s="6" t="s">
        <v>67</v>
      </c>
      <c r="F11" s="6"/>
      <c r="G11" s="6" t="s">
        <v>74</v>
      </c>
      <c r="H11" s="6"/>
      <c r="I11" s="6" t="s">
        <v>75</v>
      </c>
      <c r="J11" s="6"/>
      <c r="K11" s="7">
        <v>16</v>
      </c>
      <c r="L11" s="7"/>
      <c r="M11" s="7">
        <v>16</v>
      </c>
      <c r="N11" s="7"/>
      <c r="O11" s="7">
        <v>913500</v>
      </c>
      <c r="P11" s="7"/>
      <c r="Q11" s="7">
        <v>913702443702</v>
      </c>
      <c r="R11" s="7"/>
      <c r="S11" s="7">
        <v>948041136393</v>
      </c>
      <c r="T11" s="7"/>
      <c r="U11" s="7" t="s">
        <v>209</v>
      </c>
      <c r="V11" s="7"/>
      <c r="W11" s="8" t="s">
        <v>209</v>
      </c>
      <c r="X11" s="7"/>
      <c r="Y11" s="8" t="s">
        <v>209</v>
      </c>
      <c r="Z11" s="7"/>
      <c r="AA11" s="7" t="s">
        <v>209</v>
      </c>
      <c r="AB11" s="7"/>
      <c r="AC11" s="7">
        <v>913500</v>
      </c>
      <c r="AD11" s="7"/>
      <c r="AE11" s="7">
        <v>1003000</v>
      </c>
      <c r="AF11" s="7"/>
      <c r="AG11" s="7">
        <v>913702443702</v>
      </c>
      <c r="AH11" s="7"/>
      <c r="AI11" s="7">
        <v>916074431409</v>
      </c>
      <c r="AJ11" s="6"/>
      <c r="AK11" s="27">
        <v>0.13159999999999999</v>
      </c>
    </row>
    <row r="12" spans="1:63" ht="19.5" x14ac:dyDescent="0.5">
      <c r="A12" s="5" t="s">
        <v>76</v>
      </c>
      <c r="B12" s="6"/>
      <c r="C12" s="6" t="s">
        <v>67</v>
      </c>
      <c r="D12" s="6"/>
      <c r="E12" s="6" t="s">
        <v>67</v>
      </c>
      <c r="F12" s="6"/>
      <c r="G12" s="6" t="s">
        <v>77</v>
      </c>
      <c r="H12" s="6"/>
      <c r="I12" s="6" t="s">
        <v>78</v>
      </c>
      <c r="J12" s="6"/>
      <c r="K12" s="7" t="s">
        <v>209</v>
      </c>
      <c r="L12" s="7"/>
      <c r="M12" s="7" t="s">
        <v>209</v>
      </c>
      <c r="N12" s="7"/>
      <c r="O12" s="7">
        <v>47943</v>
      </c>
      <c r="P12" s="7"/>
      <c r="Q12" s="7">
        <v>28526085000</v>
      </c>
      <c r="R12" s="7"/>
      <c r="S12" s="7">
        <v>38537747477</v>
      </c>
      <c r="T12" s="7"/>
      <c r="U12" s="7" t="s">
        <v>209</v>
      </c>
      <c r="V12" s="7"/>
      <c r="W12" s="8" t="s">
        <v>209</v>
      </c>
      <c r="X12" s="7"/>
      <c r="Y12" s="8" t="s">
        <v>209</v>
      </c>
      <c r="Z12" s="7"/>
      <c r="AA12" s="7" t="s">
        <v>209</v>
      </c>
      <c r="AB12" s="7"/>
      <c r="AC12" s="7">
        <v>47943</v>
      </c>
      <c r="AD12" s="7"/>
      <c r="AE12" s="7">
        <v>820100</v>
      </c>
      <c r="AF12" s="7"/>
      <c r="AG12" s="7">
        <v>28526085000</v>
      </c>
      <c r="AH12" s="7"/>
      <c r="AI12" s="7">
        <v>39310927902</v>
      </c>
      <c r="AJ12" s="6"/>
      <c r="AK12" s="27">
        <v>5.5999999999999999E-3</v>
      </c>
    </row>
    <row r="13" spans="1:63" ht="19.5" x14ac:dyDescent="0.5">
      <c r="A13" s="5" t="s">
        <v>79</v>
      </c>
      <c r="B13" s="6"/>
      <c r="C13" s="6" t="s">
        <v>67</v>
      </c>
      <c r="D13" s="6"/>
      <c r="E13" s="6" t="s">
        <v>67</v>
      </c>
      <c r="F13" s="6"/>
      <c r="G13" s="6" t="s">
        <v>80</v>
      </c>
      <c r="H13" s="6"/>
      <c r="I13" s="6" t="s">
        <v>81</v>
      </c>
      <c r="J13" s="6"/>
      <c r="K13" s="7">
        <v>16</v>
      </c>
      <c r="L13" s="7"/>
      <c r="M13" s="7">
        <v>16</v>
      </c>
      <c r="N13" s="7"/>
      <c r="O13" s="7">
        <v>1850000</v>
      </c>
      <c r="P13" s="7"/>
      <c r="Q13" s="7">
        <v>1745869837561</v>
      </c>
      <c r="R13" s="7"/>
      <c r="S13" s="7">
        <v>1769605650830</v>
      </c>
      <c r="T13" s="7"/>
      <c r="U13" s="7" t="s">
        <v>209</v>
      </c>
      <c r="V13" s="7"/>
      <c r="W13" s="8" t="s">
        <v>209</v>
      </c>
      <c r="X13" s="7"/>
      <c r="Y13" s="8">
        <v>1850000</v>
      </c>
      <c r="Z13" s="7"/>
      <c r="AA13" s="7">
        <v>1842790900000</v>
      </c>
      <c r="AB13" s="7"/>
      <c r="AC13" s="7" t="s">
        <v>209</v>
      </c>
      <c r="AD13" s="7"/>
      <c r="AE13" s="7" t="s">
        <v>209</v>
      </c>
      <c r="AF13" s="7"/>
      <c r="AG13" s="7" t="s">
        <v>209</v>
      </c>
      <c r="AH13" s="7"/>
      <c r="AI13" s="7" t="s">
        <v>209</v>
      </c>
      <c r="AJ13" s="6"/>
      <c r="AK13" s="27">
        <v>0</v>
      </c>
    </row>
    <row r="14" spans="1:63" ht="19.5" x14ac:dyDescent="0.5">
      <c r="A14" s="5" t="s">
        <v>82</v>
      </c>
      <c r="B14" s="6"/>
      <c r="C14" s="6" t="s">
        <v>67</v>
      </c>
      <c r="D14" s="6"/>
      <c r="E14" s="6" t="s">
        <v>67</v>
      </c>
      <c r="F14" s="6"/>
      <c r="G14" s="6" t="s">
        <v>83</v>
      </c>
      <c r="H14" s="6"/>
      <c r="I14" s="6" t="s">
        <v>84</v>
      </c>
      <c r="J14" s="6"/>
      <c r="K14" s="7">
        <v>18</v>
      </c>
      <c r="L14" s="7"/>
      <c r="M14" s="7">
        <v>18</v>
      </c>
      <c r="N14" s="7"/>
      <c r="O14" s="7">
        <v>1000</v>
      </c>
      <c r="P14" s="7"/>
      <c r="Q14" s="7">
        <v>1000181250</v>
      </c>
      <c r="R14" s="7"/>
      <c r="S14" s="7">
        <v>999818750</v>
      </c>
      <c r="T14" s="7"/>
      <c r="U14" s="7" t="s">
        <v>209</v>
      </c>
      <c r="V14" s="7"/>
      <c r="W14" s="8" t="s">
        <v>209</v>
      </c>
      <c r="X14" s="7"/>
      <c r="Y14" s="8" t="s">
        <v>209</v>
      </c>
      <c r="Z14" s="7"/>
      <c r="AA14" s="7" t="s">
        <v>209</v>
      </c>
      <c r="AB14" s="7"/>
      <c r="AC14" s="7">
        <v>1000</v>
      </c>
      <c r="AD14" s="7"/>
      <c r="AE14" s="7">
        <v>1000000</v>
      </c>
      <c r="AF14" s="7"/>
      <c r="AG14" s="7">
        <v>1000181250</v>
      </c>
      <c r="AH14" s="7"/>
      <c r="AI14" s="7">
        <v>999818750</v>
      </c>
      <c r="AJ14" s="6"/>
      <c r="AK14" s="27">
        <v>1E-4</v>
      </c>
    </row>
    <row r="15" spans="1:63" ht="19.5" x14ac:dyDescent="0.5">
      <c r="A15" s="5" t="s">
        <v>85</v>
      </c>
      <c r="B15" s="6"/>
      <c r="C15" s="6" t="s">
        <v>67</v>
      </c>
      <c r="D15" s="6"/>
      <c r="E15" s="6" t="s">
        <v>67</v>
      </c>
      <c r="F15" s="6"/>
      <c r="G15" s="6" t="s">
        <v>86</v>
      </c>
      <c r="H15" s="6"/>
      <c r="I15" s="6" t="s">
        <v>87</v>
      </c>
      <c r="J15" s="6"/>
      <c r="K15" s="7">
        <v>16</v>
      </c>
      <c r="L15" s="7"/>
      <c r="M15" s="7">
        <v>16</v>
      </c>
      <c r="N15" s="7"/>
      <c r="O15" s="7">
        <v>7500</v>
      </c>
      <c r="P15" s="7"/>
      <c r="Q15" s="7">
        <v>7099061470</v>
      </c>
      <c r="R15" s="7"/>
      <c r="S15" s="7">
        <v>7457023169</v>
      </c>
      <c r="T15" s="7"/>
      <c r="U15" s="7" t="s">
        <v>209</v>
      </c>
      <c r="V15" s="7"/>
      <c r="W15" s="8" t="s">
        <v>209</v>
      </c>
      <c r="X15" s="7"/>
      <c r="Y15" s="8" t="s">
        <v>209</v>
      </c>
      <c r="Z15" s="7"/>
      <c r="AA15" s="7" t="s">
        <v>209</v>
      </c>
      <c r="AB15" s="7"/>
      <c r="AC15" s="7">
        <v>7500</v>
      </c>
      <c r="AD15" s="7"/>
      <c r="AE15" s="7">
        <v>998110</v>
      </c>
      <c r="AF15" s="7"/>
      <c r="AG15" s="7">
        <v>7099061470</v>
      </c>
      <c r="AH15" s="7"/>
      <c r="AI15" s="7">
        <v>7484468194</v>
      </c>
      <c r="AJ15" s="6"/>
      <c r="AK15" s="27">
        <v>1.1000000000000001E-3</v>
      </c>
    </row>
    <row r="16" spans="1:63" ht="19.5" x14ac:dyDescent="0.5">
      <c r="A16" s="5" t="s">
        <v>88</v>
      </c>
      <c r="B16" s="6"/>
      <c r="C16" s="6" t="s">
        <v>67</v>
      </c>
      <c r="D16" s="6"/>
      <c r="E16" s="6" t="s">
        <v>67</v>
      </c>
      <c r="F16" s="6"/>
      <c r="G16" s="6" t="s">
        <v>89</v>
      </c>
      <c r="H16" s="6"/>
      <c r="I16" s="6" t="s">
        <v>90</v>
      </c>
      <c r="J16" s="6"/>
      <c r="K16" s="7">
        <v>18</v>
      </c>
      <c r="L16" s="7"/>
      <c r="M16" s="7">
        <v>18</v>
      </c>
      <c r="N16" s="7"/>
      <c r="O16" s="7" t="s">
        <v>209</v>
      </c>
      <c r="P16" s="7"/>
      <c r="Q16" s="7" t="s">
        <v>209</v>
      </c>
      <c r="R16" s="7"/>
      <c r="S16" s="7" t="s">
        <v>209</v>
      </c>
      <c r="T16" s="7"/>
      <c r="U16" s="7">
        <v>1850000</v>
      </c>
      <c r="V16" s="7"/>
      <c r="W16" s="8">
        <v>1846562350000</v>
      </c>
      <c r="X16" s="7"/>
      <c r="Y16" s="8" t="s">
        <v>209</v>
      </c>
      <c r="Z16" s="7"/>
      <c r="AA16" s="7" t="s">
        <v>209</v>
      </c>
      <c r="AB16" s="7"/>
      <c r="AC16" s="7">
        <v>1850000</v>
      </c>
      <c r="AD16" s="7"/>
      <c r="AE16" s="7">
        <v>1000000</v>
      </c>
      <c r="AF16" s="7"/>
      <c r="AG16" s="7">
        <v>1846562350000</v>
      </c>
      <c r="AH16" s="7"/>
      <c r="AI16" s="7">
        <v>1849664687500</v>
      </c>
      <c r="AJ16" s="6"/>
      <c r="AK16" s="27">
        <v>0.26569999999999999</v>
      </c>
    </row>
    <row r="17" spans="1:38" s="32" customFormat="1" ht="21.75" thickBot="1" x14ac:dyDescent="0.6">
      <c r="A17" s="5"/>
      <c r="B17" s="3"/>
      <c r="C17" s="3"/>
      <c r="D17" s="3"/>
      <c r="E17" s="3"/>
      <c r="F17" s="3"/>
      <c r="G17" s="3"/>
      <c r="H17" s="3"/>
      <c r="I17" s="3"/>
      <c r="J17" s="3"/>
      <c r="K17" s="28"/>
      <c r="L17" s="28"/>
      <c r="M17" s="28"/>
      <c r="N17" s="28"/>
      <c r="O17" s="29">
        <f>SUM(O9:O16)</f>
        <v>3744773</v>
      </c>
      <c r="P17" s="29">
        <f t="shared" ref="P17:AJ17" si="0">SUM(P9:P16)</f>
        <v>0</v>
      </c>
      <c r="Q17" s="29">
        <f t="shared" si="0"/>
        <v>3617300425231</v>
      </c>
      <c r="R17" s="29">
        <f t="shared" si="0"/>
        <v>0</v>
      </c>
      <c r="S17" s="29">
        <f t="shared" si="0"/>
        <v>3804979518690</v>
      </c>
      <c r="T17" s="29">
        <f t="shared" si="0"/>
        <v>0</v>
      </c>
      <c r="U17" s="29">
        <f t="shared" si="0"/>
        <v>1850000</v>
      </c>
      <c r="V17" s="29">
        <f t="shared" si="0"/>
        <v>0</v>
      </c>
      <c r="W17" s="29">
        <f t="shared" si="0"/>
        <v>1846562350000</v>
      </c>
      <c r="X17" s="29">
        <f t="shared" si="0"/>
        <v>0</v>
      </c>
      <c r="Y17" s="29">
        <f t="shared" si="0"/>
        <v>1850000</v>
      </c>
      <c r="Z17" s="29">
        <f t="shared" si="0"/>
        <v>0</v>
      </c>
      <c r="AA17" s="29">
        <f t="shared" si="0"/>
        <v>1842790900000</v>
      </c>
      <c r="AB17" s="29">
        <f t="shared" si="0"/>
        <v>0</v>
      </c>
      <c r="AC17" s="29">
        <f t="shared" si="0"/>
        <v>3744773</v>
      </c>
      <c r="AD17" s="29">
        <f t="shared" si="0"/>
        <v>0</v>
      </c>
      <c r="AE17" s="29">
        <f t="shared" si="0"/>
        <v>7539174</v>
      </c>
      <c r="AF17" s="29">
        <f t="shared" si="0"/>
        <v>0</v>
      </c>
      <c r="AG17" s="29">
        <f t="shared" si="0"/>
        <v>3717992937670</v>
      </c>
      <c r="AH17" s="29">
        <f t="shared" si="0"/>
        <v>0</v>
      </c>
      <c r="AI17" s="29">
        <f t="shared" si="0"/>
        <v>3868329237079</v>
      </c>
      <c r="AJ17" s="29">
        <f t="shared" si="0"/>
        <v>0</v>
      </c>
      <c r="AK17" s="30">
        <f>SUM(AK9:AK16)</f>
        <v>0.55559999999999998</v>
      </c>
      <c r="AL17" s="31"/>
    </row>
    <row r="18" spans="1:38" ht="19.5" thickTop="1" x14ac:dyDescent="0.45"/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</mergeCells>
  <pageMargins left="0.7" right="0.7" top="0.75" bottom="0.75" header="0.3" footer="0.3"/>
  <pageSetup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A2:N16"/>
  <sheetViews>
    <sheetView rightToLeft="1" view="pageBreakPreview" zoomScale="60" zoomScaleNormal="100" workbookViewId="0">
      <selection activeCell="A3" sqref="A3:M3"/>
    </sheetView>
  </sheetViews>
  <sheetFormatPr defaultRowHeight="18.75" x14ac:dyDescent="0.45"/>
  <cols>
    <col min="1" max="1" width="28.7109375" style="15" bestFit="1" customWidth="1"/>
    <col min="2" max="2" width="1" style="2" customWidth="1"/>
    <col min="3" max="3" width="10.5703125" style="2" customWidth="1"/>
    <col min="4" max="4" width="1" style="2" customWidth="1"/>
    <col min="5" max="5" width="9.140625" style="2" customWidth="1"/>
    <col min="6" max="6" width="1" style="2" customWidth="1"/>
    <col min="7" max="7" width="12.28515625" style="2" customWidth="1"/>
    <col min="8" max="8" width="1" style="2" customWidth="1"/>
    <col min="9" max="9" width="9.28515625" style="2" customWidth="1"/>
    <col min="10" max="10" width="0.7109375" style="2" customWidth="1"/>
    <col min="11" max="11" width="21.42578125" style="2" customWidth="1"/>
    <col min="12" max="12" width="0.5703125" style="2" customWidth="1"/>
    <col min="13" max="13" width="18.85546875" style="2" customWidth="1"/>
    <col min="14" max="14" width="1" style="22" customWidth="1"/>
    <col min="15" max="16384" width="9.140625" style="2"/>
  </cols>
  <sheetData>
    <row r="2" spans="1:14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4" ht="19.5" x14ac:dyDescent="0.45">
      <c r="A6" s="94" t="s">
        <v>3</v>
      </c>
      <c r="B6" s="6"/>
      <c r="C6" s="92" t="s">
        <v>6</v>
      </c>
      <c r="D6" s="92" t="s">
        <v>6</v>
      </c>
      <c r="E6" s="92" t="s">
        <v>6</v>
      </c>
      <c r="F6" s="92" t="s">
        <v>6</v>
      </c>
      <c r="G6" s="92" t="s">
        <v>6</v>
      </c>
      <c r="H6" s="97" t="s">
        <v>6</v>
      </c>
      <c r="I6" s="92" t="s">
        <v>6</v>
      </c>
      <c r="J6" s="92" t="s">
        <v>6</v>
      </c>
      <c r="K6" s="92" t="s">
        <v>6</v>
      </c>
      <c r="L6" s="92" t="s">
        <v>6</v>
      </c>
      <c r="M6" s="92" t="s">
        <v>6</v>
      </c>
    </row>
    <row r="7" spans="1:14" s="39" customFormat="1" ht="39" x14ac:dyDescent="0.25">
      <c r="A7" s="92" t="s">
        <v>3</v>
      </c>
      <c r="B7" s="36"/>
      <c r="C7" s="26" t="s">
        <v>7</v>
      </c>
      <c r="D7" s="36"/>
      <c r="E7" s="26" t="s">
        <v>91</v>
      </c>
      <c r="F7" s="36"/>
      <c r="G7" s="26" t="s">
        <v>92</v>
      </c>
      <c r="H7" s="36"/>
      <c r="I7" s="26" t="s">
        <v>93</v>
      </c>
      <c r="J7" s="37"/>
      <c r="K7" s="26" t="s">
        <v>94</v>
      </c>
      <c r="L7" s="36"/>
      <c r="M7" s="26" t="s">
        <v>95</v>
      </c>
      <c r="N7" s="38"/>
    </row>
    <row r="8" spans="1:14" ht="22.5" customHeight="1" x14ac:dyDescent="0.5">
      <c r="A8" s="40" t="s">
        <v>88</v>
      </c>
      <c r="B8" s="6"/>
      <c r="C8" s="41">
        <v>1850000</v>
      </c>
      <c r="D8" s="6"/>
      <c r="E8" s="41">
        <v>1010000</v>
      </c>
      <c r="F8" s="6"/>
      <c r="G8" s="41">
        <v>1000000</v>
      </c>
      <c r="H8" s="6"/>
      <c r="I8" s="42" t="s">
        <v>96</v>
      </c>
      <c r="J8" s="6"/>
      <c r="K8" s="41">
        <v>1850000000000</v>
      </c>
      <c r="L8" s="6"/>
      <c r="M8" s="43" t="s">
        <v>209</v>
      </c>
    </row>
    <row r="12" spans="1:14" x14ac:dyDescent="0.45">
      <c r="I12" s="44"/>
    </row>
    <row r="15" spans="1:14" x14ac:dyDescent="0.45">
      <c r="I15" s="44"/>
    </row>
    <row r="16" spans="1:14" x14ac:dyDescent="0.45">
      <c r="I16" s="45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A2:T26"/>
  <sheetViews>
    <sheetView rightToLeft="1" view="pageBreakPreview" zoomScale="89" zoomScaleNormal="100" zoomScaleSheetLayoutView="89" workbookViewId="0">
      <selection activeCell="G36" sqref="G36"/>
    </sheetView>
  </sheetViews>
  <sheetFormatPr defaultRowHeight="18.75" x14ac:dyDescent="0.45"/>
  <cols>
    <col min="1" max="1" width="25.42578125" style="15" customWidth="1"/>
    <col min="2" max="2" width="1" style="1" customWidth="1"/>
    <col min="3" max="3" width="20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8.5703125" style="1" customWidth="1"/>
    <col min="14" max="14" width="1" style="1" customWidth="1"/>
    <col min="15" max="15" width="19.7109375" style="1" customWidth="1"/>
    <col min="16" max="16" width="1" style="1" customWidth="1"/>
    <col min="17" max="17" width="21.28515625" style="1" bestFit="1" customWidth="1"/>
    <col min="18" max="18" width="1" style="1" customWidth="1"/>
    <col min="19" max="19" width="11.85546875" style="1" customWidth="1"/>
    <col min="20" max="20" width="1" style="1" customWidth="1"/>
    <col min="21" max="16384" width="9.140625" style="1"/>
  </cols>
  <sheetData>
    <row r="2" spans="1:20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20" ht="21" x14ac:dyDescent="0.4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20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6" spans="1:20" ht="19.5" x14ac:dyDescent="0.45">
      <c r="A6" s="94" t="s">
        <v>98</v>
      </c>
      <c r="B6" s="6"/>
      <c r="C6" s="94" t="s">
        <v>99</v>
      </c>
      <c r="D6" s="94" t="s">
        <v>99</v>
      </c>
      <c r="E6" s="94" t="s">
        <v>99</v>
      </c>
      <c r="F6" s="94" t="s">
        <v>99</v>
      </c>
      <c r="G6" s="94" t="s">
        <v>99</v>
      </c>
      <c r="H6" s="94" t="s">
        <v>99</v>
      </c>
      <c r="I6" s="94" t="s">
        <v>99</v>
      </c>
      <c r="J6" s="16"/>
      <c r="K6" s="34" t="s">
        <v>4</v>
      </c>
      <c r="L6" s="16"/>
      <c r="M6" s="34" t="s">
        <v>5</v>
      </c>
      <c r="N6" s="34"/>
      <c r="O6" s="34" t="s">
        <v>5</v>
      </c>
      <c r="P6" s="92"/>
      <c r="Q6" s="92" t="s">
        <v>6</v>
      </c>
      <c r="R6" s="92" t="s">
        <v>6</v>
      </c>
      <c r="S6" s="34" t="s">
        <v>6</v>
      </c>
      <c r="T6" s="6"/>
    </row>
    <row r="7" spans="1:20" ht="31.5" customHeight="1" x14ac:dyDescent="0.45">
      <c r="A7" s="92" t="s">
        <v>98</v>
      </c>
      <c r="B7" s="6"/>
      <c r="C7" s="17" t="s">
        <v>100</v>
      </c>
      <c r="D7" s="6"/>
      <c r="E7" s="17" t="s">
        <v>101</v>
      </c>
      <c r="F7" s="6"/>
      <c r="G7" s="17" t="s">
        <v>102</v>
      </c>
      <c r="H7" s="6"/>
      <c r="I7" s="17" t="s">
        <v>64</v>
      </c>
      <c r="J7" s="16"/>
      <c r="K7" s="34" t="s">
        <v>103</v>
      </c>
      <c r="L7" s="6"/>
      <c r="M7" s="34" t="s">
        <v>104</v>
      </c>
      <c r="N7" s="34"/>
      <c r="O7" s="34" t="s">
        <v>105</v>
      </c>
      <c r="P7" s="17"/>
      <c r="Q7" s="34" t="s">
        <v>103</v>
      </c>
      <c r="R7" s="46"/>
      <c r="S7" s="46" t="s">
        <v>97</v>
      </c>
      <c r="T7" s="6"/>
    </row>
    <row r="8" spans="1:20" ht="19.5" x14ac:dyDescent="0.5">
      <c r="A8" s="18" t="s">
        <v>106</v>
      </c>
      <c r="B8" s="20"/>
      <c r="C8" s="20" t="s">
        <v>107</v>
      </c>
      <c r="E8" s="20" t="s">
        <v>108</v>
      </c>
      <c r="G8" s="20" t="s">
        <v>109</v>
      </c>
      <c r="I8" s="47">
        <v>8</v>
      </c>
      <c r="K8" s="47">
        <v>2837131237</v>
      </c>
      <c r="M8" s="47">
        <v>19881</v>
      </c>
      <c r="O8" s="47">
        <v>2830250000</v>
      </c>
      <c r="Q8" s="47">
        <v>6901118</v>
      </c>
      <c r="S8" s="48">
        <v>0</v>
      </c>
    </row>
    <row r="9" spans="1:20" ht="19.5" x14ac:dyDescent="0.5">
      <c r="A9" s="18" t="s">
        <v>106</v>
      </c>
      <c r="B9" s="20"/>
      <c r="C9" s="20" t="s">
        <v>110</v>
      </c>
      <c r="E9" s="20" t="s">
        <v>111</v>
      </c>
      <c r="G9" s="20" t="s">
        <v>112</v>
      </c>
      <c r="I9" s="47" t="s">
        <v>209</v>
      </c>
      <c r="K9" s="47">
        <v>30000000</v>
      </c>
      <c r="M9" s="47" t="s">
        <v>209</v>
      </c>
      <c r="O9" s="47" t="s">
        <v>209</v>
      </c>
      <c r="Q9" s="47">
        <v>30000000</v>
      </c>
      <c r="S9" s="48">
        <v>0</v>
      </c>
    </row>
    <row r="10" spans="1:20" ht="19.5" x14ac:dyDescent="0.5">
      <c r="A10" s="5" t="s">
        <v>113</v>
      </c>
      <c r="B10" s="6"/>
      <c r="C10" s="6" t="s">
        <v>114</v>
      </c>
      <c r="E10" s="6" t="s">
        <v>108</v>
      </c>
      <c r="G10" s="6" t="s">
        <v>115</v>
      </c>
      <c r="I10" s="47">
        <v>8</v>
      </c>
      <c r="K10" s="7">
        <v>36877532654</v>
      </c>
      <c r="M10" s="7">
        <v>109918083372</v>
      </c>
      <c r="O10" s="7">
        <v>131930741631</v>
      </c>
      <c r="Q10" s="7">
        <v>14864874395</v>
      </c>
      <c r="S10" s="9">
        <v>2.0999999999999999E-3</v>
      </c>
    </row>
    <row r="11" spans="1:20" ht="19.5" x14ac:dyDescent="0.5">
      <c r="A11" s="5" t="s">
        <v>116</v>
      </c>
      <c r="B11" s="6"/>
      <c r="C11" s="6" t="s">
        <v>117</v>
      </c>
      <c r="E11" s="6" t="s">
        <v>108</v>
      </c>
      <c r="G11" s="6" t="s">
        <v>118</v>
      </c>
      <c r="I11" s="47">
        <v>8</v>
      </c>
      <c r="K11" s="7">
        <v>4301671</v>
      </c>
      <c r="M11" s="7">
        <v>36226</v>
      </c>
      <c r="O11" s="7" t="s">
        <v>209</v>
      </c>
      <c r="Q11" s="7">
        <v>4337897</v>
      </c>
      <c r="S11" s="9">
        <v>0</v>
      </c>
    </row>
    <row r="12" spans="1:20" ht="19.5" x14ac:dyDescent="0.5">
      <c r="A12" s="5" t="s">
        <v>119</v>
      </c>
      <c r="B12" s="6"/>
      <c r="C12" s="6" t="s">
        <v>120</v>
      </c>
      <c r="E12" s="6" t="s">
        <v>108</v>
      </c>
      <c r="G12" s="6" t="s">
        <v>121</v>
      </c>
      <c r="I12" s="47">
        <v>8</v>
      </c>
      <c r="K12" s="7">
        <v>5512974</v>
      </c>
      <c r="M12" s="7">
        <v>46431</v>
      </c>
      <c r="O12" s="7" t="s">
        <v>209</v>
      </c>
      <c r="Q12" s="7">
        <v>5559405</v>
      </c>
      <c r="S12" s="9">
        <v>0</v>
      </c>
    </row>
    <row r="13" spans="1:20" ht="19.5" x14ac:dyDescent="0.5">
      <c r="A13" s="5" t="s">
        <v>122</v>
      </c>
      <c r="B13" s="6"/>
      <c r="C13" s="6" t="s">
        <v>123</v>
      </c>
      <c r="E13" s="6" t="s">
        <v>108</v>
      </c>
      <c r="G13" s="6" t="s">
        <v>124</v>
      </c>
      <c r="I13" s="47">
        <v>8</v>
      </c>
      <c r="K13" s="7">
        <v>24907013697</v>
      </c>
      <c r="M13" s="7">
        <v>88482684937</v>
      </c>
      <c r="O13" s="7">
        <v>88907263697</v>
      </c>
      <c r="Q13" s="7">
        <v>24482434937</v>
      </c>
      <c r="S13" s="9">
        <v>3.5000000000000001E-3</v>
      </c>
    </row>
    <row r="14" spans="1:20" ht="19.5" x14ac:dyDescent="0.5">
      <c r="A14" s="5" t="s">
        <v>125</v>
      </c>
      <c r="B14" s="6"/>
      <c r="C14" s="6" t="s">
        <v>126</v>
      </c>
      <c r="E14" s="6" t="s">
        <v>108</v>
      </c>
      <c r="G14" s="6" t="s">
        <v>127</v>
      </c>
      <c r="I14" s="47">
        <v>8</v>
      </c>
      <c r="K14" s="7">
        <v>5366534</v>
      </c>
      <c r="M14" s="7">
        <v>45579</v>
      </c>
      <c r="O14" s="7" t="s">
        <v>209</v>
      </c>
      <c r="Q14" s="7">
        <v>5412113</v>
      </c>
      <c r="S14" s="9">
        <v>0</v>
      </c>
    </row>
    <row r="15" spans="1:20" ht="19.5" x14ac:dyDescent="0.5">
      <c r="A15" s="5" t="s">
        <v>128</v>
      </c>
      <c r="B15" s="6"/>
      <c r="C15" s="6" t="s">
        <v>129</v>
      </c>
      <c r="E15" s="6" t="s">
        <v>108</v>
      </c>
      <c r="G15" s="6" t="s">
        <v>130</v>
      </c>
      <c r="I15" s="47">
        <v>8</v>
      </c>
      <c r="K15" s="7">
        <v>198978</v>
      </c>
      <c r="M15" s="7" t="s">
        <v>209</v>
      </c>
      <c r="O15" s="7" t="s">
        <v>209</v>
      </c>
      <c r="Q15" s="7">
        <v>198978</v>
      </c>
      <c r="S15" s="9">
        <v>0</v>
      </c>
    </row>
    <row r="16" spans="1:20" ht="19.5" x14ac:dyDescent="0.5">
      <c r="A16" s="5" t="s">
        <v>131</v>
      </c>
      <c r="B16" s="6"/>
      <c r="C16" s="6" t="s">
        <v>132</v>
      </c>
      <c r="E16" s="6" t="s">
        <v>108</v>
      </c>
      <c r="G16" s="6" t="s">
        <v>133</v>
      </c>
      <c r="I16" s="47">
        <v>8</v>
      </c>
      <c r="K16" s="7">
        <v>3677037324</v>
      </c>
      <c r="M16" s="7">
        <v>8513903602</v>
      </c>
      <c r="O16" s="7">
        <v>3670616903</v>
      </c>
      <c r="Q16" s="7">
        <v>8520324023</v>
      </c>
      <c r="S16" s="9">
        <v>1.1999999999999999E-3</v>
      </c>
    </row>
    <row r="17" spans="1:19" ht="19.5" x14ac:dyDescent="0.5">
      <c r="A17" s="5" t="s">
        <v>134</v>
      </c>
      <c r="B17" s="6"/>
      <c r="C17" s="6" t="s">
        <v>135</v>
      </c>
      <c r="E17" s="6" t="s">
        <v>108</v>
      </c>
      <c r="G17" s="6" t="s">
        <v>136</v>
      </c>
      <c r="I17" s="47">
        <v>8</v>
      </c>
      <c r="K17" s="7">
        <v>5683101</v>
      </c>
      <c r="M17" s="7">
        <v>48267</v>
      </c>
      <c r="O17" s="7" t="s">
        <v>209</v>
      </c>
      <c r="Q17" s="7">
        <v>5731368</v>
      </c>
      <c r="S17" s="9">
        <v>0</v>
      </c>
    </row>
    <row r="18" spans="1:19" ht="19.5" x14ac:dyDescent="0.5">
      <c r="A18" s="5" t="s">
        <v>131</v>
      </c>
      <c r="B18" s="6"/>
      <c r="C18" s="6" t="s">
        <v>137</v>
      </c>
      <c r="E18" s="6" t="s">
        <v>138</v>
      </c>
      <c r="G18" s="6" t="s">
        <v>139</v>
      </c>
      <c r="I18" s="47">
        <v>18</v>
      </c>
      <c r="K18" s="7">
        <v>240000000000</v>
      </c>
      <c r="M18" s="7" t="s">
        <v>209</v>
      </c>
      <c r="O18" s="7" t="s">
        <v>209</v>
      </c>
      <c r="Q18" s="7">
        <v>240000000000</v>
      </c>
      <c r="S18" s="9">
        <v>3.4500000000000003E-2</v>
      </c>
    </row>
    <row r="19" spans="1:19" ht="19.5" x14ac:dyDescent="0.5">
      <c r="A19" s="5" t="s">
        <v>122</v>
      </c>
      <c r="B19" s="6"/>
      <c r="C19" s="6" t="s">
        <v>140</v>
      </c>
      <c r="E19" s="6" t="s">
        <v>138</v>
      </c>
      <c r="G19" s="6" t="s">
        <v>141</v>
      </c>
      <c r="I19" s="47">
        <v>18</v>
      </c>
      <c r="K19" s="7">
        <v>688000000000</v>
      </c>
      <c r="M19" s="7" t="s">
        <v>209</v>
      </c>
      <c r="O19" s="7">
        <v>64000000000</v>
      </c>
      <c r="Q19" s="7">
        <v>624000000000</v>
      </c>
      <c r="S19" s="9">
        <v>8.9599999999999999E-2</v>
      </c>
    </row>
    <row r="20" spans="1:19" ht="19.5" x14ac:dyDescent="0.5">
      <c r="A20" s="5" t="s">
        <v>131</v>
      </c>
      <c r="B20" s="6"/>
      <c r="C20" s="6" t="s">
        <v>142</v>
      </c>
      <c r="E20" s="6" t="s">
        <v>138</v>
      </c>
      <c r="G20" s="6" t="s">
        <v>80</v>
      </c>
      <c r="I20" s="47">
        <v>18</v>
      </c>
      <c r="K20" s="7">
        <v>300000000000</v>
      </c>
      <c r="M20" s="7" t="s">
        <v>209</v>
      </c>
      <c r="O20" s="7" t="s">
        <v>209</v>
      </c>
      <c r="Q20" s="7">
        <v>300000000000</v>
      </c>
      <c r="S20" s="9">
        <v>4.3099999999999999E-2</v>
      </c>
    </row>
    <row r="21" spans="1:19" ht="19.5" x14ac:dyDescent="0.5">
      <c r="A21" s="5" t="s">
        <v>143</v>
      </c>
      <c r="B21" s="6"/>
      <c r="C21" s="6" t="s">
        <v>144</v>
      </c>
      <c r="E21" s="6" t="s">
        <v>108</v>
      </c>
      <c r="G21" s="6" t="s">
        <v>145</v>
      </c>
      <c r="I21" s="47">
        <v>8</v>
      </c>
      <c r="K21" s="7">
        <v>1322710</v>
      </c>
      <c r="M21" s="7">
        <v>3662255502</v>
      </c>
      <c r="O21" s="7" t="s">
        <v>209</v>
      </c>
      <c r="Q21" s="7">
        <v>3663578212</v>
      </c>
      <c r="S21" s="9">
        <v>5.0000000000000001E-4</v>
      </c>
    </row>
    <row r="22" spans="1:19" ht="19.5" x14ac:dyDescent="0.5">
      <c r="A22" s="5" t="s">
        <v>146</v>
      </c>
      <c r="B22" s="6"/>
      <c r="C22" s="6" t="s">
        <v>147</v>
      </c>
      <c r="E22" s="6" t="s">
        <v>138</v>
      </c>
      <c r="G22" s="6" t="s">
        <v>148</v>
      </c>
      <c r="I22" s="47">
        <v>18</v>
      </c>
      <c r="K22" s="7">
        <v>444000000000</v>
      </c>
      <c r="M22" s="7" t="s">
        <v>209</v>
      </c>
      <c r="O22" s="7" t="s">
        <v>209</v>
      </c>
      <c r="Q22" s="7">
        <v>444000000000</v>
      </c>
      <c r="S22" s="9">
        <v>6.3799999999999996E-2</v>
      </c>
    </row>
    <row r="23" spans="1:19" ht="19.5" x14ac:dyDescent="0.5">
      <c r="A23" s="5" t="s">
        <v>146</v>
      </c>
      <c r="B23" s="6"/>
      <c r="C23" s="6" t="s">
        <v>149</v>
      </c>
      <c r="E23" s="6" t="s">
        <v>138</v>
      </c>
      <c r="G23" s="6" t="s">
        <v>150</v>
      </c>
      <c r="I23" s="47">
        <v>18</v>
      </c>
      <c r="K23" s="7">
        <v>201000000000</v>
      </c>
      <c r="M23" s="7" t="s">
        <v>209</v>
      </c>
      <c r="O23" s="7" t="s">
        <v>209</v>
      </c>
      <c r="Q23" s="7">
        <v>201000000000</v>
      </c>
      <c r="S23" s="9">
        <v>2.8899999999999999E-2</v>
      </c>
    </row>
    <row r="24" spans="1:19" ht="19.5" x14ac:dyDescent="0.5">
      <c r="A24" s="5" t="s">
        <v>151</v>
      </c>
      <c r="B24" s="6"/>
      <c r="C24" s="6" t="s">
        <v>152</v>
      </c>
      <c r="E24" s="6" t="s">
        <v>138</v>
      </c>
      <c r="G24" s="6" t="s">
        <v>153</v>
      </c>
      <c r="I24" s="47">
        <v>18</v>
      </c>
      <c r="K24" s="7">
        <v>196000000000</v>
      </c>
      <c r="L24" s="91"/>
      <c r="M24" s="7" t="s">
        <v>209</v>
      </c>
      <c r="N24" s="91"/>
      <c r="O24" s="7" t="s">
        <v>209</v>
      </c>
      <c r="P24" s="91"/>
      <c r="Q24" s="7">
        <v>196000000000</v>
      </c>
      <c r="R24" s="91"/>
      <c r="S24" s="9">
        <v>2.8199999999999999E-2</v>
      </c>
    </row>
    <row r="25" spans="1:19" ht="20.25" thickBot="1" x14ac:dyDescent="0.55000000000000004">
      <c r="A25" s="5"/>
      <c r="I25" s="47"/>
      <c r="K25" s="29">
        <f>SUM(K8:K24)</f>
        <v>2137351100880</v>
      </c>
      <c r="L25" s="91"/>
      <c r="M25" s="29">
        <f>SUM(M8:M24)</f>
        <v>210577123797</v>
      </c>
      <c r="N25" s="91"/>
      <c r="O25" s="29">
        <f>SUM(O8:O24)</f>
        <v>291338872231</v>
      </c>
      <c r="P25" s="91"/>
      <c r="Q25" s="29">
        <f>SUM(Q8:Q24)</f>
        <v>2056589352446</v>
      </c>
      <c r="R25" s="91"/>
      <c r="S25" s="30">
        <f>SUM(S8:S24)</f>
        <v>0.2954</v>
      </c>
    </row>
    <row r="26" spans="1:19" ht="19.5" thickTop="1" x14ac:dyDescent="0.45">
      <c r="N26" s="91"/>
    </row>
  </sheetData>
  <mergeCells count="6">
    <mergeCell ref="A2:R2"/>
    <mergeCell ref="A3:R3"/>
    <mergeCell ref="A4:R4"/>
    <mergeCell ref="A6:A7"/>
    <mergeCell ref="C6:I6"/>
    <mergeCell ref="P6:R6"/>
  </mergeCells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A2:T32"/>
  <sheetViews>
    <sheetView rightToLeft="1" view="pageBreakPreview" topLeftCell="A7" zoomScale="118" zoomScaleNormal="100" zoomScaleSheetLayoutView="118" workbookViewId="0">
      <selection activeCell="G32" sqref="G32"/>
    </sheetView>
  </sheetViews>
  <sheetFormatPr defaultRowHeight="18.75" x14ac:dyDescent="0.45"/>
  <cols>
    <col min="1" max="1" width="27.42578125" style="15" customWidth="1"/>
    <col min="2" max="2" width="1" style="2" customWidth="1"/>
    <col min="3" max="3" width="11" style="2" customWidth="1"/>
    <col min="4" max="4" width="0.7109375" style="2" customWidth="1"/>
    <col min="5" max="5" width="14.42578125" style="2" bestFit="1" customWidth="1"/>
    <col min="6" max="6" width="0.85546875" style="2" customWidth="1"/>
    <col min="7" max="7" width="8.7109375" style="2" bestFit="1" customWidth="1"/>
    <col min="8" max="8" width="0.85546875" style="2" customWidth="1"/>
    <col min="9" max="9" width="17.140625" style="2" bestFit="1" customWidth="1"/>
    <col min="10" max="10" width="1" style="2" customWidth="1"/>
    <col min="11" max="11" width="11.7109375" style="2" bestFit="1" customWidth="1"/>
    <col min="12" max="12" width="0.85546875" style="2" customWidth="1"/>
    <col min="13" max="13" width="16.7109375" style="2" customWidth="1"/>
    <col min="14" max="14" width="0.85546875" style="2" customWidth="1"/>
    <col min="15" max="15" width="17" style="2" customWidth="1"/>
    <col min="16" max="16" width="1" style="2" customWidth="1"/>
    <col min="17" max="17" width="13.42578125" style="2" bestFit="1" customWidth="1"/>
    <col min="18" max="18" width="0.7109375" style="2" customWidth="1"/>
    <col min="19" max="19" width="18.140625" style="2" customWidth="1"/>
    <col min="20" max="20" width="0.85546875" style="2" customWidth="1"/>
    <col min="21" max="16384" width="9.140625" style="2"/>
  </cols>
  <sheetData>
    <row r="2" spans="1:19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45">
      <c r="A5" s="5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9.5" x14ac:dyDescent="0.45">
      <c r="A6" s="92" t="s">
        <v>155</v>
      </c>
      <c r="B6" s="92" t="s">
        <v>155</v>
      </c>
      <c r="C6" s="92" t="s">
        <v>155</v>
      </c>
      <c r="D6" s="92" t="s">
        <v>155</v>
      </c>
      <c r="E6" s="92" t="s">
        <v>155</v>
      </c>
      <c r="F6" s="92" t="s">
        <v>155</v>
      </c>
      <c r="G6" s="92" t="s">
        <v>155</v>
      </c>
      <c r="H6" s="6"/>
      <c r="I6" s="92" t="s">
        <v>156</v>
      </c>
      <c r="J6" s="92" t="s">
        <v>156</v>
      </c>
      <c r="K6" s="92" t="s">
        <v>156</v>
      </c>
      <c r="L6" s="92" t="s">
        <v>156</v>
      </c>
      <c r="M6" s="92" t="s">
        <v>156</v>
      </c>
      <c r="N6" s="16"/>
      <c r="O6" s="92" t="s">
        <v>157</v>
      </c>
      <c r="P6" s="97" t="s">
        <v>157</v>
      </c>
      <c r="Q6" s="92" t="s">
        <v>157</v>
      </c>
      <c r="R6" s="92" t="s">
        <v>157</v>
      </c>
      <c r="S6" s="92" t="s">
        <v>157</v>
      </c>
    </row>
    <row r="7" spans="1:19" ht="39" x14ac:dyDescent="0.45">
      <c r="A7" s="17" t="s">
        <v>158</v>
      </c>
      <c r="B7" s="6"/>
      <c r="C7" s="46" t="s">
        <v>159</v>
      </c>
      <c r="D7" s="6"/>
      <c r="E7" s="17" t="s">
        <v>63</v>
      </c>
      <c r="F7" s="6"/>
      <c r="G7" s="17" t="s">
        <v>64</v>
      </c>
      <c r="H7" s="6"/>
      <c r="I7" s="4" t="s">
        <v>160</v>
      </c>
      <c r="J7" s="16"/>
      <c r="K7" s="4" t="s">
        <v>161</v>
      </c>
      <c r="L7" s="6"/>
      <c r="M7" s="4" t="s">
        <v>162</v>
      </c>
      <c r="N7" s="16"/>
      <c r="O7" s="4" t="s">
        <v>160</v>
      </c>
      <c r="P7" s="6"/>
      <c r="Q7" s="17" t="s">
        <v>161</v>
      </c>
      <c r="R7" s="6"/>
      <c r="S7" s="17" t="s">
        <v>162</v>
      </c>
    </row>
    <row r="8" spans="1:19" ht="19.5" x14ac:dyDescent="0.5">
      <c r="A8" s="18" t="s">
        <v>88</v>
      </c>
      <c r="B8" s="6"/>
      <c r="C8" s="53" t="s">
        <v>209</v>
      </c>
      <c r="D8" s="6"/>
      <c r="E8" s="20" t="s">
        <v>90</v>
      </c>
      <c r="F8" s="6"/>
      <c r="G8" s="47">
        <v>18</v>
      </c>
      <c r="H8" s="7"/>
      <c r="I8" s="47">
        <v>26302240024</v>
      </c>
      <c r="J8" s="7"/>
      <c r="K8" s="47" t="s">
        <v>209</v>
      </c>
      <c r="L8" s="7"/>
      <c r="M8" s="47">
        <v>26302240024</v>
      </c>
      <c r="N8" s="7"/>
      <c r="O8" s="47">
        <v>26302240024</v>
      </c>
      <c r="P8" s="7"/>
      <c r="Q8" s="47" t="s">
        <v>209</v>
      </c>
      <c r="R8" s="7"/>
      <c r="S8" s="47">
        <v>26302240024</v>
      </c>
    </row>
    <row r="9" spans="1:19" ht="19.5" x14ac:dyDescent="0.5">
      <c r="A9" s="18" t="s">
        <v>79</v>
      </c>
      <c r="B9" s="20"/>
      <c r="C9" s="53" t="s">
        <v>209</v>
      </c>
      <c r="D9" s="20"/>
      <c r="E9" s="20" t="s">
        <v>81</v>
      </c>
      <c r="F9" s="20"/>
      <c r="G9" s="47">
        <v>16</v>
      </c>
      <c r="H9" s="47"/>
      <c r="I9" s="47">
        <v>-28482883033</v>
      </c>
      <c r="J9" s="47"/>
      <c r="K9" s="47" t="s">
        <v>209</v>
      </c>
      <c r="L9" s="47"/>
      <c r="M9" s="47">
        <v>-28482883033</v>
      </c>
      <c r="N9" s="47"/>
      <c r="O9" s="47">
        <v>100579421817</v>
      </c>
      <c r="P9" s="47"/>
      <c r="Q9" s="47" t="s">
        <v>209</v>
      </c>
      <c r="R9" s="47"/>
      <c r="S9" s="47">
        <v>100579421817</v>
      </c>
    </row>
    <row r="10" spans="1:19" ht="19.5" x14ac:dyDescent="0.5">
      <c r="A10" s="5" t="s">
        <v>82</v>
      </c>
      <c r="B10" s="6"/>
      <c r="C10" s="53" t="s">
        <v>209</v>
      </c>
      <c r="D10" s="6"/>
      <c r="E10" s="6" t="s">
        <v>84</v>
      </c>
      <c r="F10" s="6"/>
      <c r="G10" s="7">
        <v>18</v>
      </c>
      <c r="H10" s="7"/>
      <c r="I10" s="7">
        <v>14844078</v>
      </c>
      <c r="J10" s="7"/>
      <c r="K10" s="47" t="s">
        <v>209</v>
      </c>
      <c r="L10" s="7"/>
      <c r="M10" s="7">
        <v>14844078</v>
      </c>
      <c r="N10" s="7"/>
      <c r="O10" s="7">
        <v>65802955</v>
      </c>
      <c r="P10" s="7"/>
      <c r="Q10" s="47" t="s">
        <v>209</v>
      </c>
      <c r="R10" s="7"/>
      <c r="S10" s="7">
        <v>65802955</v>
      </c>
    </row>
    <row r="11" spans="1:19" ht="19.5" x14ac:dyDescent="0.5">
      <c r="A11" s="5" t="s">
        <v>70</v>
      </c>
      <c r="B11" s="6"/>
      <c r="C11" s="53" t="s">
        <v>209</v>
      </c>
      <c r="D11" s="6"/>
      <c r="E11" s="6" t="s">
        <v>72</v>
      </c>
      <c r="F11" s="6"/>
      <c r="G11" s="7">
        <v>18</v>
      </c>
      <c r="H11" s="7"/>
      <c r="I11" s="7">
        <v>42905120903</v>
      </c>
      <c r="J11" s="7"/>
      <c r="K11" s="47" t="s">
        <v>209</v>
      </c>
      <c r="L11" s="7"/>
      <c r="M11" s="7">
        <v>42905120903</v>
      </c>
      <c r="N11" s="7"/>
      <c r="O11" s="7">
        <v>115808942874</v>
      </c>
      <c r="P11" s="7"/>
      <c r="Q11" s="47" t="s">
        <v>209</v>
      </c>
      <c r="R11" s="7"/>
      <c r="S11" s="7">
        <v>115808942874</v>
      </c>
    </row>
    <row r="12" spans="1:19" ht="19.5" x14ac:dyDescent="0.5">
      <c r="A12" s="5" t="s">
        <v>164</v>
      </c>
      <c r="B12" s="6"/>
      <c r="C12" s="53" t="s">
        <v>209</v>
      </c>
      <c r="D12" s="6"/>
      <c r="E12" s="6" t="s">
        <v>165</v>
      </c>
      <c r="F12" s="6"/>
      <c r="G12" s="7">
        <v>20</v>
      </c>
      <c r="H12" s="7"/>
      <c r="I12" s="7" t="s">
        <v>209</v>
      </c>
      <c r="J12" s="7"/>
      <c r="K12" s="47" t="s">
        <v>209</v>
      </c>
      <c r="L12" s="7"/>
      <c r="M12" s="7" t="s">
        <v>209</v>
      </c>
      <c r="N12" s="7"/>
      <c r="O12" s="7">
        <v>5494573893</v>
      </c>
      <c r="P12" s="7"/>
      <c r="Q12" s="47" t="s">
        <v>209</v>
      </c>
      <c r="R12" s="7"/>
      <c r="S12" s="7">
        <v>5494573893</v>
      </c>
    </row>
    <row r="13" spans="1:19" ht="19.5" x14ac:dyDescent="0.5">
      <c r="A13" s="5" t="s">
        <v>73</v>
      </c>
      <c r="B13" s="6"/>
      <c r="C13" s="53" t="s">
        <v>209</v>
      </c>
      <c r="D13" s="6"/>
      <c r="E13" s="6" t="s">
        <v>75</v>
      </c>
      <c r="F13" s="6"/>
      <c r="G13" s="7">
        <v>16</v>
      </c>
      <c r="H13" s="7"/>
      <c r="I13" s="7">
        <v>12618683120</v>
      </c>
      <c r="J13" s="7"/>
      <c r="K13" s="47" t="s">
        <v>209</v>
      </c>
      <c r="L13" s="7"/>
      <c r="M13" s="7">
        <v>12618683120</v>
      </c>
      <c r="N13" s="7"/>
      <c r="O13" s="7">
        <v>84466293486</v>
      </c>
      <c r="P13" s="7"/>
      <c r="Q13" s="47" t="s">
        <v>209</v>
      </c>
      <c r="R13" s="7"/>
      <c r="S13" s="7">
        <v>84466293486</v>
      </c>
    </row>
    <row r="14" spans="1:19" ht="19.5" x14ac:dyDescent="0.5">
      <c r="A14" s="5" t="s">
        <v>85</v>
      </c>
      <c r="B14" s="6"/>
      <c r="C14" s="53" t="s">
        <v>209</v>
      </c>
      <c r="D14" s="6"/>
      <c r="E14" s="11" t="s">
        <v>87</v>
      </c>
      <c r="F14" s="6"/>
      <c r="G14" s="7">
        <v>16</v>
      </c>
      <c r="H14" s="7"/>
      <c r="I14" s="7">
        <v>104222037</v>
      </c>
      <c r="J14" s="7"/>
      <c r="K14" s="47" t="s">
        <v>209</v>
      </c>
      <c r="L14" s="7"/>
      <c r="M14" s="7">
        <v>104222037</v>
      </c>
      <c r="N14" s="7"/>
      <c r="O14" s="7">
        <v>601514284</v>
      </c>
      <c r="P14" s="7"/>
      <c r="Q14" s="47" t="s">
        <v>209</v>
      </c>
      <c r="R14" s="7"/>
      <c r="S14" s="7">
        <v>601514284</v>
      </c>
    </row>
    <row r="15" spans="1:19" ht="19.5" x14ac:dyDescent="0.5">
      <c r="A15" s="5" t="s">
        <v>106</v>
      </c>
      <c r="B15" s="6"/>
      <c r="C15" s="51">
        <v>1</v>
      </c>
      <c r="D15" s="6"/>
      <c r="E15" s="6" t="s">
        <v>209</v>
      </c>
      <c r="F15" s="6"/>
      <c r="G15" s="7">
        <v>8</v>
      </c>
      <c r="H15" s="7"/>
      <c r="I15" s="7">
        <v>19881</v>
      </c>
      <c r="J15" s="7"/>
      <c r="K15" s="47" t="s">
        <v>209</v>
      </c>
      <c r="L15" s="7"/>
      <c r="M15" s="7">
        <v>19881</v>
      </c>
      <c r="N15" s="7"/>
      <c r="O15" s="7">
        <v>2359180</v>
      </c>
      <c r="P15" s="7"/>
      <c r="Q15" s="47" t="s">
        <v>209</v>
      </c>
      <c r="R15" s="7"/>
      <c r="S15" s="7">
        <v>2359180</v>
      </c>
    </row>
    <row r="16" spans="1:19" ht="19.5" x14ac:dyDescent="0.5">
      <c r="A16" s="5" t="s">
        <v>113</v>
      </c>
      <c r="B16" s="6"/>
      <c r="C16" s="51">
        <v>31</v>
      </c>
      <c r="D16" s="6"/>
      <c r="E16" s="6" t="s">
        <v>209</v>
      </c>
      <c r="F16" s="6"/>
      <c r="G16" s="7">
        <v>8</v>
      </c>
      <c r="H16" s="7"/>
      <c r="I16" s="7">
        <v>121799110</v>
      </c>
      <c r="J16" s="7"/>
      <c r="K16" s="47" t="s">
        <v>209</v>
      </c>
      <c r="L16" s="7"/>
      <c r="M16" s="7">
        <v>121799110</v>
      </c>
      <c r="N16" s="7"/>
      <c r="O16" s="7">
        <v>163697025</v>
      </c>
      <c r="P16" s="7"/>
      <c r="Q16" s="47" t="s">
        <v>209</v>
      </c>
      <c r="R16" s="7"/>
      <c r="S16" s="7">
        <v>163697025</v>
      </c>
    </row>
    <row r="17" spans="1:20" ht="19.5" x14ac:dyDescent="0.5">
      <c r="A17" s="5" t="s">
        <v>116</v>
      </c>
      <c r="B17" s="6"/>
      <c r="C17" s="51">
        <v>20</v>
      </c>
      <c r="D17" s="6"/>
      <c r="E17" s="6" t="s">
        <v>209</v>
      </c>
      <c r="F17" s="6"/>
      <c r="G17" s="7">
        <v>8</v>
      </c>
      <c r="H17" s="7"/>
      <c r="I17" s="7">
        <v>36226</v>
      </c>
      <c r="J17" s="7"/>
      <c r="K17" s="47" t="s">
        <v>209</v>
      </c>
      <c r="L17" s="7"/>
      <c r="M17" s="7">
        <v>36226</v>
      </c>
      <c r="N17" s="7"/>
      <c r="O17" s="7">
        <v>212402</v>
      </c>
      <c r="P17" s="7"/>
      <c r="Q17" s="47" t="s">
        <v>209</v>
      </c>
      <c r="R17" s="7"/>
      <c r="S17" s="7">
        <v>212402</v>
      </c>
    </row>
    <row r="18" spans="1:20" ht="19.5" x14ac:dyDescent="0.5">
      <c r="A18" s="5" t="s">
        <v>119</v>
      </c>
      <c r="B18" s="6"/>
      <c r="C18" s="51">
        <v>6</v>
      </c>
      <c r="D18" s="6"/>
      <c r="E18" s="6" t="s">
        <v>209</v>
      </c>
      <c r="F18" s="6"/>
      <c r="G18" s="7">
        <v>8</v>
      </c>
      <c r="H18" s="7"/>
      <c r="I18" s="7">
        <v>46431</v>
      </c>
      <c r="J18" s="7"/>
      <c r="K18" s="47" t="s">
        <v>209</v>
      </c>
      <c r="L18" s="7"/>
      <c r="M18" s="7">
        <v>46431</v>
      </c>
      <c r="N18" s="7"/>
      <c r="O18" s="7">
        <v>272701</v>
      </c>
      <c r="P18" s="7"/>
      <c r="Q18" s="47" t="s">
        <v>209</v>
      </c>
      <c r="R18" s="7"/>
      <c r="S18" s="7">
        <v>272701</v>
      </c>
    </row>
    <row r="19" spans="1:20" ht="19.5" x14ac:dyDescent="0.5">
      <c r="A19" s="5" t="s">
        <v>125</v>
      </c>
      <c r="B19" s="6"/>
      <c r="C19" s="51">
        <v>22</v>
      </c>
      <c r="D19" s="6"/>
      <c r="E19" s="6" t="s">
        <v>209</v>
      </c>
      <c r="F19" s="6"/>
      <c r="G19" s="7">
        <v>8</v>
      </c>
      <c r="H19" s="7"/>
      <c r="I19" s="7">
        <v>45579</v>
      </c>
      <c r="J19" s="7"/>
      <c r="K19" s="47" t="s">
        <v>209</v>
      </c>
      <c r="L19" s="7"/>
      <c r="M19" s="7">
        <v>45579</v>
      </c>
      <c r="N19" s="7"/>
      <c r="O19" s="7">
        <v>263584</v>
      </c>
      <c r="P19" s="7"/>
      <c r="Q19" s="47" t="s">
        <v>209</v>
      </c>
      <c r="R19" s="7"/>
      <c r="S19" s="7">
        <v>263584</v>
      </c>
    </row>
    <row r="20" spans="1:20" ht="19.5" x14ac:dyDescent="0.5">
      <c r="A20" s="5" t="s">
        <v>131</v>
      </c>
      <c r="B20" s="6"/>
      <c r="C20" s="51">
        <v>19</v>
      </c>
      <c r="D20" s="6"/>
      <c r="E20" s="6" t="s">
        <v>209</v>
      </c>
      <c r="F20" s="6"/>
      <c r="G20" s="7">
        <v>8</v>
      </c>
      <c r="H20" s="7"/>
      <c r="I20" s="7">
        <v>60783</v>
      </c>
      <c r="J20" s="7"/>
      <c r="K20" s="47" t="s">
        <v>209</v>
      </c>
      <c r="L20" s="7"/>
      <c r="M20" s="7">
        <v>60783</v>
      </c>
      <c r="N20" s="7"/>
      <c r="O20" s="7">
        <v>147913</v>
      </c>
      <c r="P20" s="7"/>
      <c r="Q20" s="47" t="s">
        <v>209</v>
      </c>
      <c r="R20" s="7"/>
      <c r="S20" s="7">
        <v>147913</v>
      </c>
    </row>
    <row r="21" spans="1:20" ht="19.5" x14ac:dyDescent="0.5">
      <c r="A21" s="5" t="s">
        <v>134</v>
      </c>
      <c r="B21" s="6"/>
      <c r="C21" s="51">
        <v>6</v>
      </c>
      <c r="D21" s="6"/>
      <c r="E21" s="6" t="s">
        <v>209</v>
      </c>
      <c r="F21" s="6"/>
      <c r="G21" s="7">
        <v>8</v>
      </c>
      <c r="H21" s="7"/>
      <c r="I21" s="47">
        <v>48267</v>
      </c>
      <c r="J21" s="7"/>
      <c r="K21" s="47" t="s">
        <v>209</v>
      </c>
      <c r="L21" s="7"/>
      <c r="M21" s="7">
        <v>48267</v>
      </c>
      <c r="N21" s="7"/>
      <c r="O21" s="7">
        <v>283190</v>
      </c>
      <c r="P21" s="7"/>
      <c r="Q21" s="47" t="s">
        <v>209</v>
      </c>
      <c r="R21" s="7"/>
      <c r="S21" s="7">
        <v>283190</v>
      </c>
    </row>
    <row r="22" spans="1:20" ht="19.5" x14ac:dyDescent="0.5">
      <c r="A22" s="5" t="s">
        <v>166</v>
      </c>
      <c r="B22" s="6"/>
      <c r="C22" s="51">
        <v>6</v>
      </c>
      <c r="D22" s="6"/>
      <c r="E22" s="6" t="s">
        <v>209</v>
      </c>
      <c r="F22" s="6"/>
      <c r="G22" s="7">
        <v>18</v>
      </c>
      <c r="H22" s="7"/>
      <c r="I22" s="7" t="s">
        <v>209</v>
      </c>
      <c r="J22" s="7"/>
      <c r="K22" s="47" t="s">
        <v>209</v>
      </c>
      <c r="L22" s="7"/>
      <c r="M22" s="7" t="s">
        <v>209</v>
      </c>
      <c r="N22" s="7"/>
      <c r="O22" s="7">
        <v>3613150761</v>
      </c>
      <c r="P22" s="7"/>
      <c r="Q22" s="47" t="s">
        <v>209</v>
      </c>
      <c r="R22" s="7"/>
      <c r="S22" s="7">
        <v>3613150761</v>
      </c>
    </row>
    <row r="23" spans="1:20" ht="19.5" x14ac:dyDescent="0.5">
      <c r="A23" s="5" t="s">
        <v>122</v>
      </c>
      <c r="B23" s="6"/>
      <c r="C23" s="51">
        <v>28</v>
      </c>
      <c r="D23" s="6"/>
      <c r="E23" s="6" t="s">
        <v>209</v>
      </c>
      <c r="F23" s="6"/>
      <c r="G23" s="7">
        <v>18</v>
      </c>
      <c r="H23" s="7"/>
      <c r="I23" s="7" t="s">
        <v>209</v>
      </c>
      <c r="J23" s="7"/>
      <c r="K23" s="47" t="s">
        <v>209</v>
      </c>
      <c r="L23" s="7"/>
      <c r="M23" s="7" t="s">
        <v>209</v>
      </c>
      <c r="N23" s="7"/>
      <c r="O23" s="7">
        <v>10034712072</v>
      </c>
      <c r="P23" s="7"/>
      <c r="Q23" s="47" t="s">
        <v>209</v>
      </c>
      <c r="R23" s="7"/>
      <c r="S23" s="7">
        <v>10034712072</v>
      </c>
    </row>
    <row r="24" spans="1:20" ht="19.5" x14ac:dyDescent="0.5">
      <c r="A24" s="5" t="s">
        <v>131</v>
      </c>
      <c r="B24" s="6"/>
      <c r="C24" s="51">
        <v>24</v>
      </c>
      <c r="D24" s="6"/>
      <c r="E24" s="6" t="s">
        <v>209</v>
      </c>
      <c r="F24" s="6"/>
      <c r="G24" s="7">
        <v>18</v>
      </c>
      <c r="H24" s="7"/>
      <c r="I24" s="7">
        <v>4675935613</v>
      </c>
      <c r="J24" s="7"/>
      <c r="K24" s="47">
        <v>-1</v>
      </c>
      <c r="L24" s="7"/>
      <c r="M24" s="7">
        <v>4675935614</v>
      </c>
      <c r="N24" s="7"/>
      <c r="O24" s="7">
        <v>27216054110</v>
      </c>
      <c r="P24" s="7"/>
      <c r="Q24" s="7">
        <v>16501928</v>
      </c>
      <c r="R24" s="7"/>
      <c r="S24" s="7">
        <v>27199552182</v>
      </c>
    </row>
    <row r="25" spans="1:20" ht="19.5" x14ac:dyDescent="0.5">
      <c r="A25" s="5" t="s">
        <v>122</v>
      </c>
      <c r="B25" s="6"/>
      <c r="C25" s="51">
        <v>29</v>
      </c>
      <c r="D25" s="6"/>
      <c r="E25" s="6" t="s">
        <v>209</v>
      </c>
      <c r="F25" s="6"/>
      <c r="G25" s="7">
        <v>18</v>
      </c>
      <c r="H25" s="7"/>
      <c r="I25" s="7">
        <v>12315178073</v>
      </c>
      <c r="J25" s="7"/>
      <c r="K25" s="7">
        <v>-1988077</v>
      </c>
      <c r="L25" s="7"/>
      <c r="M25" s="7">
        <v>12317166150</v>
      </c>
      <c r="N25" s="7"/>
      <c r="O25" s="7">
        <v>78204273886</v>
      </c>
      <c r="P25" s="7"/>
      <c r="Q25" s="7">
        <v>11452151</v>
      </c>
      <c r="R25" s="7"/>
      <c r="S25" s="7">
        <v>78192821735</v>
      </c>
    </row>
    <row r="26" spans="1:20" ht="19.5" x14ac:dyDescent="0.5">
      <c r="A26" s="5" t="s">
        <v>131</v>
      </c>
      <c r="B26" s="6"/>
      <c r="C26" s="51">
        <v>14</v>
      </c>
      <c r="D26" s="6"/>
      <c r="E26" s="6" t="s">
        <v>209</v>
      </c>
      <c r="F26" s="6"/>
      <c r="G26" s="47">
        <v>18</v>
      </c>
      <c r="H26" s="7"/>
      <c r="I26" s="7">
        <v>5605479427</v>
      </c>
      <c r="J26" s="7"/>
      <c r="K26" s="7">
        <v>-560206</v>
      </c>
      <c r="L26" s="7"/>
      <c r="M26" s="7">
        <v>5606039633</v>
      </c>
      <c r="N26" s="7"/>
      <c r="O26" s="7">
        <v>33271232728</v>
      </c>
      <c r="P26" s="7"/>
      <c r="Q26" s="7">
        <v>25163665</v>
      </c>
      <c r="R26" s="7"/>
      <c r="S26" s="7">
        <v>33246069063</v>
      </c>
    </row>
    <row r="27" spans="1:20" ht="19.5" x14ac:dyDescent="0.5">
      <c r="A27" s="5" t="s">
        <v>143</v>
      </c>
      <c r="B27" s="6"/>
      <c r="C27" s="51">
        <v>26</v>
      </c>
      <c r="D27" s="6"/>
      <c r="E27" s="6" t="s">
        <v>209</v>
      </c>
      <c r="F27" s="6"/>
      <c r="G27" s="47">
        <v>8</v>
      </c>
      <c r="H27" s="7"/>
      <c r="I27" s="7">
        <v>8927</v>
      </c>
      <c r="J27" s="7"/>
      <c r="K27" s="7" t="s">
        <v>209</v>
      </c>
      <c r="L27" s="7"/>
      <c r="M27" s="7">
        <v>8927</v>
      </c>
      <c r="N27" s="7"/>
      <c r="O27" s="7">
        <v>41637</v>
      </c>
      <c r="P27" s="7"/>
      <c r="Q27" s="8" t="s">
        <v>209</v>
      </c>
      <c r="R27" s="7"/>
      <c r="S27" s="7">
        <v>41637</v>
      </c>
    </row>
    <row r="28" spans="1:20" ht="19.5" x14ac:dyDescent="0.5">
      <c r="A28" s="5" t="s">
        <v>146</v>
      </c>
      <c r="B28" s="6"/>
      <c r="C28" s="51">
        <v>18</v>
      </c>
      <c r="D28" s="6"/>
      <c r="E28" s="6" t="s">
        <v>209</v>
      </c>
      <c r="F28" s="6"/>
      <c r="G28" s="47">
        <v>18</v>
      </c>
      <c r="H28" s="7"/>
      <c r="I28" s="7">
        <v>8296109578</v>
      </c>
      <c r="J28" s="7"/>
      <c r="K28" s="7" t="s">
        <v>209</v>
      </c>
      <c r="L28" s="7"/>
      <c r="M28" s="7">
        <v>8296109578</v>
      </c>
      <c r="N28" s="7"/>
      <c r="O28" s="7">
        <v>28367342428</v>
      </c>
      <c r="P28" s="7"/>
      <c r="Q28" s="7">
        <v>37339804</v>
      </c>
      <c r="R28" s="7"/>
      <c r="S28" s="7">
        <v>28330002624</v>
      </c>
    </row>
    <row r="29" spans="1:20" ht="19.5" x14ac:dyDescent="0.5">
      <c r="A29" s="5" t="s">
        <v>146</v>
      </c>
      <c r="B29" s="6"/>
      <c r="C29" s="51">
        <v>27</v>
      </c>
      <c r="D29" s="6"/>
      <c r="E29" s="6" t="s">
        <v>209</v>
      </c>
      <c r="F29" s="6"/>
      <c r="G29" s="47">
        <v>18</v>
      </c>
      <c r="H29" s="7"/>
      <c r="I29" s="7">
        <v>3755671204</v>
      </c>
      <c r="J29" s="7"/>
      <c r="K29" s="7">
        <v>-1</v>
      </c>
      <c r="L29" s="7"/>
      <c r="M29" s="7">
        <v>3755671205</v>
      </c>
      <c r="N29" s="7"/>
      <c r="O29" s="7">
        <v>11751616348</v>
      </c>
      <c r="P29" s="7"/>
      <c r="Q29" s="7">
        <v>7760122</v>
      </c>
      <c r="R29" s="7"/>
      <c r="S29" s="7">
        <v>11743856226</v>
      </c>
    </row>
    <row r="30" spans="1:20" ht="19.5" x14ac:dyDescent="0.5">
      <c r="A30" s="5" t="s">
        <v>151</v>
      </c>
      <c r="B30" s="6"/>
      <c r="C30" s="51">
        <v>12</v>
      </c>
      <c r="D30" s="6"/>
      <c r="E30" s="6" t="s">
        <v>209</v>
      </c>
      <c r="F30" s="6"/>
      <c r="G30" s="47">
        <v>18</v>
      </c>
      <c r="H30" s="7"/>
      <c r="I30" s="7">
        <v>3662246566</v>
      </c>
      <c r="J30" s="7"/>
      <c r="K30" s="8" t="s">
        <v>209</v>
      </c>
      <c r="L30" s="7"/>
      <c r="M30" s="7">
        <v>3662246566</v>
      </c>
      <c r="N30" s="7"/>
      <c r="O30" s="7">
        <v>5906849300</v>
      </c>
      <c r="P30" s="7"/>
      <c r="Q30" s="7">
        <v>16118353</v>
      </c>
      <c r="R30" s="7"/>
      <c r="S30" s="7">
        <v>5890730947</v>
      </c>
    </row>
    <row r="31" spans="1:20" s="32" customFormat="1" ht="21.75" thickBot="1" x14ac:dyDescent="0.6">
      <c r="A31" s="5"/>
      <c r="B31" s="3"/>
      <c r="C31" s="3"/>
      <c r="D31" s="3"/>
      <c r="E31" s="3"/>
      <c r="F31" s="3"/>
      <c r="G31" s="28"/>
      <c r="H31" s="28"/>
      <c r="I31" s="29">
        <f>SUM(I8:I30)</f>
        <v>91894912794</v>
      </c>
      <c r="J31" s="29">
        <f t="shared" ref="J31:S31" si="0">SUM(J8:J30)</f>
        <v>0</v>
      </c>
      <c r="K31" s="29">
        <f t="shared" si="0"/>
        <v>-2548285</v>
      </c>
      <c r="L31" s="29">
        <f t="shared" si="0"/>
        <v>0</v>
      </c>
      <c r="M31" s="29">
        <f t="shared" si="0"/>
        <v>91897461079</v>
      </c>
      <c r="N31" s="29">
        <f t="shared" si="0"/>
        <v>0</v>
      </c>
      <c r="O31" s="29">
        <f t="shared" si="0"/>
        <v>531851298598</v>
      </c>
      <c r="P31" s="29">
        <f t="shared" si="0"/>
        <v>0</v>
      </c>
      <c r="Q31" s="29">
        <f t="shared" si="0"/>
        <v>114336023</v>
      </c>
      <c r="R31" s="29">
        <f t="shared" si="0"/>
        <v>0</v>
      </c>
      <c r="S31" s="29">
        <f t="shared" si="0"/>
        <v>531736962575</v>
      </c>
      <c r="T31" s="52"/>
    </row>
    <row r="32" spans="1:20" ht="19.5" thickTop="1" x14ac:dyDescent="0.45"/>
  </sheetData>
  <mergeCells count="6">
    <mergeCell ref="O6:S6"/>
    <mergeCell ref="I6:M6"/>
    <mergeCell ref="A2:S2"/>
    <mergeCell ref="A3:S3"/>
    <mergeCell ref="A4:S4"/>
    <mergeCell ref="A6:G6"/>
  </mergeCells>
  <pageMargins left="0.7" right="0.7" top="0.75" bottom="0.75" header="0.3" footer="0.3"/>
  <pageSetup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A2:S40"/>
  <sheetViews>
    <sheetView rightToLeft="1" view="pageBreakPreview" topLeftCell="A5" zoomScale="98" zoomScaleNormal="100" zoomScaleSheetLayoutView="98" workbookViewId="0">
      <selection activeCell="S34" sqref="S34"/>
    </sheetView>
  </sheetViews>
  <sheetFormatPr defaultRowHeight="18.75" x14ac:dyDescent="0.45"/>
  <cols>
    <col min="1" max="1" width="23.7109375" style="15" bestFit="1" customWidth="1"/>
    <col min="2" max="2" width="1" style="2" customWidth="1"/>
    <col min="3" max="3" width="12.5703125" style="2" customWidth="1"/>
    <col min="4" max="4" width="0.5703125" style="2" customWidth="1"/>
    <col min="5" max="5" width="15" style="2" customWidth="1"/>
    <col min="6" max="6" width="1.140625" style="2" customWidth="1"/>
    <col min="7" max="7" width="12.140625" style="2" customWidth="1"/>
    <col min="8" max="8" width="0.85546875" style="2" customWidth="1"/>
    <col min="9" max="9" width="18.42578125" style="2" customWidth="1"/>
    <col min="10" max="10" width="0.85546875" style="2" customWidth="1"/>
    <col min="11" max="11" width="15.85546875" style="2" customWidth="1"/>
    <col min="12" max="12" width="0.85546875" style="2" customWidth="1"/>
    <col min="13" max="13" width="19.28515625" style="2" customWidth="1"/>
    <col min="14" max="14" width="0.5703125" style="2" customWidth="1"/>
    <col min="15" max="15" width="18.140625" style="2" customWidth="1"/>
    <col min="16" max="16" width="0.5703125" style="2" customWidth="1"/>
    <col min="17" max="17" width="14.42578125" style="2" customWidth="1"/>
    <col min="18" max="18" width="0.28515625" style="2" customWidth="1"/>
    <col min="19" max="19" width="18.42578125" style="2" customWidth="1"/>
    <col min="20" max="20" width="0.85546875" style="2" customWidth="1"/>
    <col min="21" max="16384" width="9.140625" style="2"/>
  </cols>
  <sheetData>
    <row r="2" spans="1:19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x14ac:dyDescent="0.45">
      <c r="A5" s="5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9.5" x14ac:dyDescent="0.45">
      <c r="A6" s="94" t="s">
        <v>3</v>
      </c>
      <c r="B6" s="20"/>
      <c r="C6" s="92" t="s">
        <v>167</v>
      </c>
      <c r="D6" s="92" t="s">
        <v>167</v>
      </c>
      <c r="E6" s="92" t="s">
        <v>167</v>
      </c>
      <c r="F6" s="92" t="s">
        <v>167</v>
      </c>
      <c r="G6" s="92" t="s">
        <v>167</v>
      </c>
      <c r="H6" s="20"/>
      <c r="I6" s="92" t="s">
        <v>156</v>
      </c>
      <c r="J6" s="92" t="s">
        <v>156</v>
      </c>
      <c r="K6" s="92" t="s">
        <v>156</v>
      </c>
      <c r="L6" s="92" t="s">
        <v>156</v>
      </c>
      <c r="M6" s="92" t="s">
        <v>156</v>
      </c>
      <c r="N6" s="16"/>
      <c r="O6" s="92" t="s">
        <v>157</v>
      </c>
      <c r="P6" s="94" t="s">
        <v>157</v>
      </c>
      <c r="Q6" s="92" t="s">
        <v>157</v>
      </c>
      <c r="R6" s="92" t="s">
        <v>157</v>
      </c>
      <c r="S6" s="92" t="s">
        <v>157</v>
      </c>
    </row>
    <row r="7" spans="1:19" s="25" customFormat="1" ht="54" customHeight="1" x14ac:dyDescent="0.45">
      <c r="A7" s="92" t="s">
        <v>3</v>
      </c>
      <c r="B7" s="24"/>
      <c r="C7" s="26" t="s">
        <v>168</v>
      </c>
      <c r="D7" s="24"/>
      <c r="E7" s="26" t="s">
        <v>169</v>
      </c>
      <c r="F7" s="24"/>
      <c r="G7" s="26" t="s">
        <v>170</v>
      </c>
      <c r="H7" s="24"/>
      <c r="I7" s="26" t="s">
        <v>171</v>
      </c>
      <c r="J7" s="24"/>
      <c r="K7" s="26" t="s">
        <v>161</v>
      </c>
      <c r="L7" s="24"/>
      <c r="M7" s="26" t="s">
        <v>172</v>
      </c>
      <c r="N7" s="24"/>
      <c r="O7" s="26" t="s">
        <v>171</v>
      </c>
      <c r="P7" s="24"/>
      <c r="Q7" s="46" t="s">
        <v>161</v>
      </c>
      <c r="R7" s="24"/>
      <c r="S7" s="46" t="s">
        <v>172</v>
      </c>
    </row>
    <row r="8" spans="1:19" ht="19.5" x14ac:dyDescent="0.5">
      <c r="A8" s="18" t="s">
        <v>47</v>
      </c>
      <c r="B8" s="20"/>
      <c r="C8" s="20" t="s">
        <v>173</v>
      </c>
      <c r="D8" s="56"/>
      <c r="E8" s="19">
        <v>2377940</v>
      </c>
      <c r="F8" s="20"/>
      <c r="G8" s="19">
        <v>10</v>
      </c>
      <c r="H8" s="19"/>
      <c r="I8" s="58" t="s">
        <v>209</v>
      </c>
      <c r="J8" s="19"/>
      <c r="K8" s="19" t="s">
        <v>209</v>
      </c>
      <c r="L8" s="19"/>
      <c r="M8" s="58" t="s">
        <v>209</v>
      </c>
      <c r="N8" s="19"/>
      <c r="O8" s="19">
        <v>23779400</v>
      </c>
      <c r="P8" s="19"/>
      <c r="Q8" s="19">
        <v>2674279</v>
      </c>
      <c r="R8" s="19"/>
      <c r="S8" s="19">
        <v>21105121</v>
      </c>
    </row>
    <row r="9" spans="1:19" ht="19.5" x14ac:dyDescent="0.5">
      <c r="A9" s="18" t="s">
        <v>37</v>
      </c>
      <c r="B9" s="20"/>
      <c r="C9" s="20" t="s">
        <v>174</v>
      </c>
      <c r="D9" s="56"/>
      <c r="E9" s="19">
        <v>728201</v>
      </c>
      <c r="F9" s="20"/>
      <c r="G9" s="19">
        <v>150</v>
      </c>
      <c r="H9" s="19"/>
      <c r="I9" s="58" t="s">
        <v>209</v>
      </c>
      <c r="J9" s="19"/>
      <c r="K9" s="19" t="s">
        <v>209</v>
      </c>
      <c r="L9" s="19"/>
      <c r="M9" s="58" t="s">
        <v>209</v>
      </c>
      <c r="N9" s="19"/>
      <c r="O9" s="19">
        <v>109230150</v>
      </c>
      <c r="P9" s="19"/>
      <c r="Q9" s="19">
        <v>13735528</v>
      </c>
      <c r="R9" s="19"/>
      <c r="S9" s="19">
        <v>95494622</v>
      </c>
    </row>
    <row r="10" spans="1:19" ht="19.5" x14ac:dyDescent="0.5">
      <c r="A10" s="18" t="s">
        <v>48</v>
      </c>
      <c r="B10" s="20"/>
      <c r="C10" s="20" t="s">
        <v>175</v>
      </c>
      <c r="D10" s="56"/>
      <c r="E10" s="19">
        <v>5999998</v>
      </c>
      <c r="F10" s="20"/>
      <c r="G10" s="19">
        <v>700</v>
      </c>
      <c r="H10" s="19"/>
      <c r="I10" s="58" t="s">
        <v>209</v>
      </c>
      <c r="J10" s="19"/>
      <c r="K10" s="19" t="s">
        <v>209</v>
      </c>
      <c r="L10" s="19"/>
      <c r="M10" s="58" t="s">
        <v>209</v>
      </c>
      <c r="N10" s="19"/>
      <c r="O10" s="19">
        <v>4199998600</v>
      </c>
      <c r="P10" s="19"/>
      <c r="Q10" s="19">
        <v>528143537</v>
      </c>
      <c r="R10" s="19"/>
      <c r="S10" s="19">
        <v>3671855063</v>
      </c>
    </row>
    <row r="11" spans="1:19" ht="19.5" x14ac:dyDescent="0.5">
      <c r="A11" s="18" t="s">
        <v>23</v>
      </c>
      <c r="B11" s="20"/>
      <c r="C11" s="20" t="s">
        <v>175</v>
      </c>
      <c r="D11" s="56"/>
      <c r="E11" s="19">
        <v>251470</v>
      </c>
      <c r="F11" s="20"/>
      <c r="G11" s="19">
        <v>650</v>
      </c>
      <c r="H11" s="19"/>
      <c r="I11" s="58" t="s">
        <v>209</v>
      </c>
      <c r="J11" s="19"/>
      <c r="K11" s="19" t="s">
        <v>209</v>
      </c>
      <c r="L11" s="19"/>
      <c r="M11" s="58" t="s">
        <v>209</v>
      </c>
      <c r="N11" s="19"/>
      <c r="O11" s="19">
        <v>163455500</v>
      </c>
      <c r="P11" s="19"/>
      <c r="Q11" s="19">
        <v>20554284</v>
      </c>
      <c r="R11" s="19"/>
      <c r="S11" s="19">
        <v>142901216</v>
      </c>
    </row>
    <row r="12" spans="1:19" ht="19.5" x14ac:dyDescent="0.5">
      <c r="A12" s="18" t="s">
        <v>46</v>
      </c>
      <c r="B12" s="20"/>
      <c r="C12" s="20" t="s">
        <v>176</v>
      </c>
      <c r="D12" s="56"/>
      <c r="E12" s="19">
        <v>2777983</v>
      </c>
      <c r="F12" s="20"/>
      <c r="G12" s="19">
        <v>1590</v>
      </c>
      <c r="H12" s="19"/>
      <c r="I12" s="58" t="s">
        <v>209</v>
      </c>
      <c r="J12" s="19"/>
      <c r="K12" s="19" t="s">
        <v>209</v>
      </c>
      <c r="L12" s="19"/>
      <c r="M12" s="58" t="s">
        <v>209</v>
      </c>
      <c r="N12" s="19"/>
      <c r="O12" s="19">
        <v>4416992970</v>
      </c>
      <c r="P12" s="19"/>
      <c r="Q12" s="19">
        <v>529826161</v>
      </c>
      <c r="R12" s="19"/>
      <c r="S12" s="19">
        <v>3887166809</v>
      </c>
    </row>
    <row r="13" spans="1:19" ht="19.5" x14ac:dyDescent="0.5">
      <c r="A13" s="18" t="s">
        <v>38</v>
      </c>
      <c r="B13" s="20"/>
      <c r="C13" s="20" t="s">
        <v>177</v>
      </c>
      <c r="D13" s="56"/>
      <c r="E13" s="19">
        <v>195</v>
      </c>
      <c r="F13" s="20"/>
      <c r="G13" s="19">
        <v>1485</v>
      </c>
      <c r="H13" s="19"/>
      <c r="I13" s="58" t="s">
        <v>209</v>
      </c>
      <c r="J13" s="19"/>
      <c r="K13" s="19" t="s">
        <v>209</v>
      </c>
      <c r="L13" s="19"/>
      <c r="M13" s="58" t="s">
        <v>209</v>
      </c>
      <c r="N13" s="19"/>
      <c r="O13" s="19">
        <v>289575</v>
      </c>
      <c r="P13" s="19"/>
      <c r="Q13" s="19">
        <v>30201</v>
      </c>
      <c r="R13" s="19"/>
      <c r="S13" s="19">
        <v>259374</v>
      </c>
    </row>
    <row r="14" spans="1:19" ht="19.5" x14ac:dyDescent="0.5">
      <c r="A14" s="18" t="s">
        <v>20</v>
      </c>
      <c r="B14" s="20"/>
      <c r="C14" s="20" t="s">
        <v>178</v>
      </c>
      <c r="D14" s="56"/>
      <c r="E14" s="19">
        <v>242500</v>
      </c>
      <c r="F14" s="20"/>
      <c r="G14" s="19">
        <v>100</v>
      </c>
      <c r="H14" s="19"/>
      <c r="I14" s="58" t="s">
        <v>209</v>
      </c>
      <c r="J14" s="19"/>
      <c r="K14" s="19" t="s">
        <v>209</v>
      </c>
      <c r="L14" s="19"/>
      <c r="M14" s="58" t="s">
        <v>209</v>
      </c>
      <c r="N14" s="19"/>
      <c r="O14" s="19">
        <v>24250000</v>
      </c>
      <c r="P14" s="19"/>
      <c r="Q14" s="19">
        <v>2701004</v>
      </c>
      <c r="R14" s="19"/>
      <c r="S14" s="19">
        <v>21548996</v>
      </c>
    </row>
    <row r="15" spans="1:19" ht="19.5" x14ac:dyDescent="0.5">
      <c r="A15" s="18" t="s">
        <v>18</v>
      </c>
      <c r="B15" s="20"/>
      <c r="C15" s="20" t="s">
        <v>178</v>
      </c>
      <c r="D15" s="56"/>
      <c r="E15" s="19">
        <v>830000</v>
      </c>
      <c r="F15" s="20"/>
      <c r="G15" s="19">
        <v>20</v>
      </c>
      <c r="H15" s="19"/>
      <c r="I15" s="58" t="s">
        <v>209</v>
      </c>
      <c r="J15" s="19"/>
      <c r="K15" s="19" t="s">
        <v>209</v>
      </c>
      <c r="L15" s="19"/>
      <c r="M15" s="58" t="s">
        <v>209</v>
      </c>
      <c r="N15" s="19"/>
      <c r="O15" s="19">
        <v>16600000</v>
      </c>
      <c r="P15" s="19"/>
      <c r="Q15" s="19">
        <v>1848935</v>
      </c>
      <c r="R15" s="19"/>
      <c r="S15" s="19">
        <v>14751065</v>
      </c>
    </row>
    <row r="16" spans="1:19" ht="19.5" x14ac:dyDescent="0.5">
      <c r="A16" s="18" t="s">
        <v>19</v>
      </c>
      <c r="B16" s="20"/>
      <c r="C16" s="20" t="s">
        <v>174</v>
      </c>
      <c r="D16" s="56"/>
      <c r="E16" s="19">
        <v>350000</v>
      </c>
      <c r="F16" s="20"/>
      <c r="G16" s="19">
        <v>2</v>
      </c>
      <c r="H16" s="19"/>
      <c r="I16" s="58" t="s">
        <v>209</v>
      </c>
      <c r="J16" s="19"/>
      <c r="K16" s="19" t="s">
        <v>209</v>
      </c>
      <c r="L16" s="19"/>
      <c r="M16" s="58" t="s">
        <v>209</v>
      </c>
      <c r="N16" s="19"/>
      <c r="O16" s="19">
        <v>700000</v>
      </c>
      <c r="P16" s="19"/>
      <c r="Q16" s="19">
        <v>88024</v>
      </c>
      <c r="R16" s="19"/>
      <c r="S16" s="19">
        <v>611976</v>
      </c>
    </row>
    <row r="17" spans="1:19" ht="19.5" x14ac:dyDescent="0.5">
      <c r="A17" s="18" t="s">
        <v>33</v>
      </c>
      <c r="B17" s="20"/>
      <c r="C17" s="20" t="s">
        <v>179</v>
      </c>
      <c r="D17" s="56"/>
      <c r="E17" s="19">
        <v>85000</v>
      </c>
      <c r="F17" s="20"/>
      <c r="G17" s="19">
        <v>2150</v>
      </c>
      <c r="H17" s="19"/>
      <c r="I17" s="58">
        <v>182750000</v>
      </c>
      <c r="J17" s="19"/>
      <c r="K17" s="19">
        <v>25800000</v>
      </c>
      <c r="L17" s="19"/>
      <c r="M17" s="58">
        <v>156950000</v>
      </c>
      <c r="N17" s="19"/>
      <c r="O17" s="19">
        <v>182750000</v>
      </c>
      <c r="P17" s="19"/>
      <c r="Q17" s="19">
        <v>25800000</v>
      </c>
      <c r="R17" s="19"/>
      <c r="S17" s="19">
        <v>156950000</v>
      </c>
    </row>
    <row r="18" spans="1:19" ht="19.5" x14ac:dyDescent="0.5">
      <c r="A18" s="18" t="s">
        <v>42</v>
      </c>
      <c r="B18" s="20"/>
      <c r="C18" s="20" t="s">
        <v>180</v>
      </c>
      <c r="D18" s="56"/>
      <c r="E18" s="19">
        <v>1500000</v>
      </c>
      <c r="F18" s="20"/>
      <c r="G18" s="19">
        <v>2400</v>
      </c>
      <c r="H18" s="19"/>
      <c r="I18" s="58" t="s">
        <v>209</v>
      </c>
      <c r="J18" s="19"/>
      <c r="K18" s="19" t="s">
        <v>209</v>
      </c>
      <c r="L18" s="19"/>
      <c r="M18" s="58" t="s">
        <v>209</v>
      </c>
      <c r="N18" s="19"/>
      <c r="O18" s="19">
        <v>3600000000</v>
      </c>
      <c r="P18" s="19"/>
      <c r="Q18" s="19">
        <v>389248626</v>
      </c>
      <c r="R18" s="19"/>
      <c r="S18" s="19">
        <v>3210751374</v>
      </c>
    </row>
    <row r="19" spans="1:19" ht="19.5" x14ac:dyDescent="0.5">
      <c r="A19" s="18" t="s">
        <v>16</v>
      </c>
      <c r="B19" s="20"/>
      <c r="C19" s="20" t="s">
        <v>175</v>
      </c>
      <c r="D19" s="56"/>
      <c r="E19" s="19">
        <v>100000</v>
      </c>
      <c r="F19" s="20"/>
      <c r="G19" s="19">
        <v>820</v>
      </c>
      <c r="H19" s="19"/>
      <c r="I19" s="58" t="s">
        <v>209</v>
      </c>
      <c r="J19" s="19"/>
      <c r="K19" s="19" t="s">
        <v>209</v>
      </c>
      <c r="L19" s="19"/>
      <c r="M19" s="58" t="s">
        <v>209</v>
      </c>
      <c r="N19" s="19"/>
      <c r="O19" s="19">
        <v>82000000</v>
      </c>
      <c r="P19" s="19"/>
      <c r="Q19" s="19">
        <v>10311377</v>
      </c>
      <c r="R19" s="19"/>
      <c r="S19" s="19">
        <v>71688623</v>
      </c>
    </row>
    <row r="20" spans="1:19" ht="19.5" x14ac:dyDescent="0.5">
      <c r="A20" s="18" t="s">
        <v>32</v>
      </c>
      <c r="B20" s="20"/>
      <c r="C20" s="20" t="s">
        <v>174</v>
      </c>
      <c r="D20" s="56"/>
      <c r="E20" s="19">
        <v>6734783</v>
      </c>
      <c r="F20" s="20"/>
      <c r="G20" s="19">
        <v>20</v>
      </c>
      <c r="H20" s="19"/>
      <c r="I20" s="58">
        <v>134695660</v>
      </c>
      <c r="J20" s="19"/>
      <c r="K20" s="19">
        <v>16937778</v>
      </c>
      <c r="L20" s="19"/>
      <c r="M20" s="58">
        <v>117757882</v>
      </c>
      <c r="N20" s="19"/>
      <c r="O20" s="19">
        <v>134695660</v>
      </c>
      <c r="P20" s="19"/>
      <c r="Q20" s="19">
        <v>16937778</v>
      </c>
      <c r="R20" s="19"/>
      <c r="S20" s="19">
        <v>117757882</v>
      </c>
    </row>
    <row r="21" spans="1:19" ht="19.5" x14ac:dyDescent="0.5">
      <c r="A21" s="18" t="s">
        <v>15</v>
      </c>
      <c r="B21" s="20"/>
      <c r="C21" s="20" t="s">
        <v>181</v>
      </c>
      <c r="D21" s="56"/>
      <c r="E21" s="19">
        <v>6290000</v>
      </c>
      <c r="F21" s="20"/>
      <c r="G21" s="19">
        <v>60</v>
      </c>
      <c r="H21" s="19"/>
      <c r="I21" s="58" t="s">
        <v>209</v>
      </c>
      <c r="J21" s="19"/>
      <c r="K21" s="19" t="s">
        <v>209</v>
      </c>
      <c r="L21" s="19"/>
      <c r="M21" s="58" t="s">
        <v>209</v>
      </c>
      <c r="N21" s="19"/>
      <c r="O21" s="19">
        <v>377400000</v>
      </c>
      <c r="P21" s="19"/>
      <c r="Q21" s="19">
        <v>47259796</v>
      </c>
      <c r="R21" s="19"/>
      <c r="S21" s="19">
        <v>330140204</v>
      </c>
    </row>
    <row r="22" spans="1:19" ht="19.5" x14ac:dyDescent="0.5">
      <c r="A22" s="18" t="s">
        <v>24</v>
      </c>
      <c r="B22" s="20"/>
      <c r="C22" s="20" t="s">
        <v>175</v>
      </c>
      <c r="D22" s="56"/>
      <c r="E22" s="19">
        <v>260793</v>
      </c>
      <c r="F22" s="20"/>
      <c r="G22" s="19">
        <v>230</v>
      </c>
      <c r="H22" s="19"/>
      <c r="I22" s="58">
        <v>59982390</v>
      </c>
      <c r="J22" s="19"/>
      <c r="K22" s="19">
        <v>7542696</v>
      </c>
      <c r="L22" s="19"/>
      <c r="M22" s="58">
        <v>52439694</v>
      </c>
      <c r="N22" s="19"/>
      <c r="O22" s="19">
        <v>59982390</v>
      </c>
      <c r="P22" s="19"/>
      <c r="Q22" s="19">
        <v>7542696</v>
      </c>
      <c r="R22" s="19"/>
      <c r="S22" s="19">
        <v>52439694</v>
      </c>
    </row>
    <row r="23" spans="1:19" ht="19.5" x14ac:dyDescent="0.5">
      <c r="A23" s="18" t="s">
        <v>36</v>
      </c>
      <c r="B23" s="20"/>
      <c r="C23" s="20" t="s">
        <v>175</v>
      </c>
      <c r="D23" s="56"/>
      <c r="E23" s="19">
        <v>8013798</v>
      </c>
      <c r="F23" s="20"/>
      <c r="G23" s="19">
        <v>150</v>
      </c>
      <c r="H23" s="19"/>
      <c r="I23" s="58" t="s">
        <v>209</v>
      </c>
      <c r="J23" s="19"/>
      <c r="K23" s="19" t="s">
        <v>209</v>
      </c>
      <c r="L23" s="19"/>
      <c r="M23" s="58" t="s">
        <v>209</v>
      </c>
      <c r="N23" s="19"/>
      <c r="O23" s="19">
        <v>1202069700</v>
      </c>
      <c r="P23" s="19"/>
      <c r="Q23" s="19">
        <v>151158465</v>
      </c>
      <c r="R23" s="19"/>
      <c r="S23" s="19">
        <v>1050911235</v>
      </c>
    </row>
    <row r="24" spans="1:19" ht="19.5" x14ac:dyDescent="0.5">
      <c r="A24" s="18" t="s">
        <v>45</v>
      </c>
      <c r="B24" s="20"/>
      <c r="C24" s="20" t="s">
        <v>182</v>
      </c>
      <c r="D24" s="56"/>
      <c r="E24" s="19">
        <v>10496511</v>
      </c>
      <c r="F24" s="20"/>
      <c r="G24" s="19">
        <v>100</v>
      </c>
      <c r="H24" s="19"/>
      <c r="I24" s="58" t="s">
        <v>209</v>
      </c>
      <c r="J24" s="19"/>
      <c r="K24" s="19" t="s">
        <v>209</v>
      </c>
      <c r="L24" s="19"/>
      <c r="M24" s="58" t="s">
        <v>209</v>
      </c>
      <c r="N24" s="19"/>
      <c r="O24" s="19">
        <v>1049651100</v>
      </c>
      <c r="P24" s="19"/>
      <c r="Q24" s="19">
        <v>55818022</v>
      </c>
      <c r="R24" s="19"/>
      <c r="S24" s="19">
        <v>993833078</v>
      </c>
    </row>
    <row r="25" spans="1:19" ht="19.5" x14ac:dyDescent="0.5">
      <c r="A25" s="18" t="s">
        <v>22</v>
      </c>
      <c r="B25" s="20"/>
      <c r="C25" s="20" t="s">
        <v>176</v>
      </c>
      <c r="D25" s="56"/>
      <c r="E25" s="19">
        <v>2201999</v>
      </c>
      <c r="F25" s="20"/>
      <c r="G25" s="19">
        <v>250</v>
      </c>
      <c r="H25" s="19"/>
      <c r="I25" s="58" t="s">
        <v>209</v>
      </c>
      <c r="J25" s="19"/>
      <c r="K25" s="19" t="s">
        <v>209</v>
      </c>
      <c r="L25" s="19"/>
      <c r="M25" s="58" t="s">
        <v>209</v>
      </c>
      <c r="N25" s="19"/>
      <c r="O25" s="19">
        <v>550499750</v>
      </c>
      <c r="P25" s="19"/>
      <c r="Q25" s="19">
        <v>66033424</v>
      </c>
      <c r="R25" s="19"/>
      <c r="S25" s="19">
        <v>484466326</v>
      </c>
    </row>
    <row r="26" spans="1:19" ht="19.5" x14ac:dyDescent="0.5">
      <c r="A26" s="18" t="s">
        <v>26</v>
      </c>
      <c r="B26" s="20"/>
      <c r="C26" s="20" t="s">
        <v>183</v>
      </c>
      <c r="D26" s="56"/>
      <c r="E26" s="19">
        <v>500000</v>
      </c>
      <c r="F26" s="20"/>
      <c r="G26" s="19">
        <v>24750</v>
      </c>
      <c r="H26" s="19"/>
      <c r="I26" s="58" t="s">
        <v>209</v>
      </c>
      <c r="J26" s="19"/>
      <c r="K26" s="19" t="s">
        <v>209</v>
      </c>
      <c r="L26" s="19"/>
      <c r="M26" s="58" t="s">
        <v>209</v>
      </c>
      <c r="N26" s="19"/>
      <c r="O26" s="19">
        <v>12375000000</v>
      </c>
      <c r="P26" s="19"/>
      <c r="Q26" s="58" t="s">
        <v>209</v>
      </c>
      <c r="R26" s="19"/>
      <c r="S26" s="19">
        <v>12375000000</v>
      </c>
    </row>
    <row r="27" spans="1:19" ht="19.5" x14ac:dyDescent="0.5">
      <c r="A27" s="18" t="s">
        <v>28</v>
      </c>
      <c r="B27" s="20"/>
      <c r="C27" s="20" t="s">
        <v>181</v>
      </c>
      <c r="D27" s="56"/>
      <c r="E27" s="19">
        <v>544352</v>
      </c>
      <c r="F27" s="20"/>
      <c r="G27" s="19">
        <v>83</v>
      </c>
      <c r="H27" s="19"/>
      <c r="I27" s="58" t="s">
        <v>209</v>
      </c>
      <c r="J27" s="19"/>
      <c r="K27" s="19" t="s">
        <v>209</v>
      </c>
      <c r="L27" s="19"/>
      <c r="M27" s="58" t="s">
        <v>209</v>
      </c>
      <c r="N27" s="19"/>
      <c r="O27" s="19">
        <v>45181216</v>
      </c>
      <c r="P27" s="19"/>
      <c r="Q27" s="19">
        <v>5657804</v>
      </c>
      <c r="R27" s="19"/>
      <c r="S27" s="19">
        <v>39523412</v>
      </c>
    </row>
    <row r="28" spans="1:19" ht="19.5" x14ac:dyDescent="0.5">
      <c r="A28" s="18" t="s">
        <v>29</v>
      </c>
      <c r="B28" s="20"/>
      <c r="C28" s="20" t="s">
        <v>175</v>
      </c>
      <c r="D28" s="56"/>
      <c r="E28" s="19">
        <v>22816676</v>
      </c>
      <c r="F28" s="20"/>
      <c r="G28" s="19">
        <v>85</v>
      </c>
      <c r="H28" s="19"/>
      <c r="I28" s="58" t="s">
        <v>209</v>
      </c>
      <c r="J28" s="19"/>
      <c r="K28" s="19" t="s">
        <v>209</v>
      </c>
      <c r="L28" s="19"/>
      <c r="M28" s="58" t="s">
        <v>209</v>
      </c>
      <c r="N28" s="19"/>
      <c r="O28" s="19">
        <v>1939417460</v>
      </c>
      <c r="P28" s="19"/>
      <c r="Q28" s="19">
        <v>243878842</v>
      </c>
      <c r="R28" s="19"/>
      <c r="S28" s="19">
        <v>1695538618</v>
      </c>
    </row>
    <row r="29" spans="1:19" ht="19.5" x14ac:dyDescent="0.5">
      <c r="A29" s="18" t="s">
        <v>25</v>
      </c>
      <c r="B29" s="20"/>
      <c r="C29" s="20" t="s">
        <v>181</v>
      </c>
      <c r="D29" s="56"/>
      <c r="E29" s="19">
        <v>1400000</v>
      </c>
      <c r="F29" s="20"/>
      <c r="G29" s="19">
        <v>1000</v>
      </c>
      <c r="H29" s="19"/>
      <c r="I29" s="58" t="s">
        <v>209</v>
      </c>
      <c r="J29" s="19"/>
      <c r="K29" s="19" t="s">
        <v>209</v>
      </c>
      <c r="L29" s="19"/>
      <c r="M29" s="58" t="s">
        <v>209</v>
      </c>
      <c r="N29" s="19"/>
      <c r="O29" s="19">
        <v>1400000000</v>
      </c>
      <c r="P29" s="19"/>
      <c r="Q29" s="19">
        <v>175314560</v>
      </c>
      <c r="R29" s="19"/>
      <c r="S29" s="19">
        <v>1224685440</v>
      </c>
    </row>
    <row r="30" spans="1:19" ht="19.5" x14ac:dyDescent="0.5">
      <c r="A30" s="18" t="s">
        <v>41</v>
      </c>
      <c r="B30" s="20"/>
      <c r="C30" s="20" t="s">
        <v>184</v>
      </c>
      <c r="D30" s="56"/>
      <c r="E30" s="19">
        <v>12672704</v>
      </c>
      <c r="F30" s="20"/>
      <c r="G30" s="19">
        <v>1680</v>
      </c>
      <c r="H30" s="19"/>
      <c r="I30" s="58" t="s">
        <v>209</v>
      </c>
      <c r="J30" s="19"/>
      <c r="K30" s="19" t="s">
        <v>209</v>
      </c>
      <c r="L30" s="19"/>
      <c r="M30" s="58" t="s">
        <v>209</v>
      </c>
      <c r="N30" s="19"/>
      <c r="O30" s="19">
        <v>21290142720</v>
      </c>
      <c r="P30" s="19"/>
      <c r="Q30" s="19">
        <v>1616972865</v>
      </c>
      <c r="R30" s="19"/>
      <c r="S30" s="19">
        <v>19673169855</v>
      </c>
    </row>
    <row r="31" spans="1:19" ht="19.5" x14ac:dyDescent="0.5">
      <c r="A31" s="18" t="s">
        <v>31</v>
      </c>
      <c r="B31" s="20"/>
      <c r="C31" s="20" t="s">
        <v>174</v>
      </c>
      <c r="D31" s="56"/>
      <c r="E31" s="19">
        <v>1394767</v>
      </c>
      <c r="F31" s="20"/>
      <c r="G31" s="19">
        <v>500</v>
      </c>
      <c r="H31" s="19"/>
      <c r="I31" s="58" t="s">
        <v>209</v>
      </c>
      <c r="J31" s="19"/>
      <c r="K31" s="19" t="s">
        <v>209</v>
      </c>
      <c r="L31" s="19"/>
      <c r="M31" s="58" t="s">
        <v>209</v>
      </c>
      <c r="N31" s="19"/>
      <c r="O31" s="19">
        <v>697383500</v>
      </c>
      <c r="P31" s="19"/>
      <c r="Q31" s="19">
        <v>87694931</v>
      </c>
      <c r="R31" s="19"/>
      <c r="S31" s="19">
        <v>609688569</v>
      </c>
    </row>
    <row r="32" spans="1:19" ht="19.5" x14ac:dyDescent="0.5">
      <c r="A32" s="18" t="s">
        <v>40</v>
      </c>
      <c r="B32" s="20"/>
      <c r="C32" s="20" t="s">
        <v>185</v>
      </c>
      <c r="D32" s="56"/>
      <c r="E32" s="19">
        <v>303736</v>
      </c>
      <c r="F32" s="20"/>
      <c r="G32" s="19">
        <v>450</v>
      </c>
      <c r="H32" s="19"/>
      <c r="I32" s="58" t="s">
        <v>209</v>
      </c>
      <c r="J32" s="19"/>
      <c r="K32" s="19" t="s">
        <v>209</v>
      </c>
      <c r="L32" s="19"/>
      <c r="M32" s="58" t="s">
        <v>209</v>
      </c>
      <c r="N32" s="19"/>
      <c r="O32" s="19">
        <v>136681200</v>
      </c>
      <c r="P32" s="19"/>
      <c r="Q32" s="19">
        <v>16539989</v>
      </c>
      <c r="R32" s="19"/>
      <c r="S32" s="19">
        <v>120141211</v>
      </c>
    </row>
    <row r="33" spans="1:19" ht="19.5" x14ac:dyDescent="0.5">
      <c r="A33" s="18" t="s">
        <v>30</v>
      </c>
      <c r="B33" s="20"/>
      <c r="C33" s="20" t="s">
        <v>186</v>
      </c>
      <c r="D33" s="56"/>
      <c r="E33" s="19">
        <v>450000</v>
      </c>
      <c r="F33" s="20"/>
      <c r="G33" s="19">
        <v>60</v>
      </c>
      <c r="H33" s="19"/>
      <c r="I33" s="58" t="s">
        <v>209</v>
      </c>
      <c r="J33" s="19"/>
      <c r="K33" s="19" t="s">
        <v>209</v>
      </c>
      <c r="L33" s="19"/>
      <c r="M33" s="58" t="s">
        <v>209</v>
      </c>
      <c r="N33" s="19"/>
      <c r="O33" s="19">
        <v>27000000</v>
      </c>
      <c r="P33" s="19"/>
      <c r="Q33" s="19">
        <v>3338535</v>
      </c>
      <c r="R33" s="19"/>
      <c r="S33" s="19">
        <v>23661465</v>
      </c>
    </row>
    <row r="34" spans="1:19" ht="20.25" thickBot="1" x14ac:dyDescent="0.55000000000000004">
      <c r="I34" s="57">
        <f>SUM(I17:I33)</f>
        <v>377428050</v>
      </c>
      <c r="J34" s="57">
        <f t="shared" ref="J34:R34" si="0">SUM(J17:J33)</f>
        <v>0</v>
      </c>
      <c r="K34" s="57">
        <f t="shared" si="0"/>
        <v>50280474</v>
      </c>
      <c r="L34" s="57">
        <f t="shared" si="0"/>
        <v>0</v>
      </c>
      <c r="M34" s="57">
        <f t="shared" si="0"/>
        <v>327147576</v>
      </c>
      <c r="N34" s="57">
        <f t="shared" si="0"/>
        <v>0</v>
      </c>
      <c r="O34" s="57">
        <f>SUM(O8:O33)</f>
        <v>54105150891</v>
      </c>
      <c r="P34" s="57">
        <f t="shared" si="0"/>
        <v>0</v>
      </c>
      <c r="Q34" s="57">
        <f>SUM(Q8:Q33)</f>
        <v>4019109663</v>
      </c>
      <c r="R34" s="57">
        <f t="shared" si="0"/>
        <v>0</v>
      </c>
      <c r="S34" s="57">
        <f>SUM(S8:S33)</f>
        <v>50086041228</v>
      </c>
    </row>
    <row r="35" spans="1:19" ht="19.5" thickTop="1" x14ac:dyDescent="0.45"/>
    <row r="40" spans="1:19" x14ac:dyDescent="0.45">
      <c r="H40" s="22"/>
    </row>
  </sheetData>
  <mergeCells count="7">
    <mergeCell ref="O6:S6"/>
    <mergeCell ref="I6:M6"/>
    <mergeCell ref="A2:S2"/>
    <mergeCell ref="A3:S3"/>
    <mergeCell ref="A4:S4"/>
    <mergeCell ref="A6:A7"/>
    <mergeCell ref="C6:G6"/>
  </mergeCells>
  <pageMargins left="0.7" right="0.7" top="0.75" bottom="0.7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A2:R51"/>
  <sheetViews>
    <sheetView rightToLeft="1" view="pageBreakPreview" topLeftCell="A46" zoomScale="98" zoomScaleNormal="100" zoomScaleSheetLayoutView="98" workbookViewId="0">
      <selection activeCell="V46" sqref="V46"/>
    </sheetView>
  </sheetViews>
  <sheetFormatPr defaultRowHeight="18.75" x14ac:dyDescent="0.45"/>
  <cols>
    <col min="1" max="1" width="28" style="15" customWidth="1"/>
    <col min="2" max="2" width="0.7109375" style="2" customWidth="1"/>
    <col min="3" max="3" width="11.7109375" style="2" customWidth="1"/>
    <col min="4" max="4" width="0.5703125" style="2" customWidth="1"/>
    <col min="5" max="5" width="18.85546875" style="73" customWidth="1"/>
    <col min="6" max="6" width="0.7109375" style="73" customWidth="1"/>
    <col min="7" max="7" width="18.42578125" style="73" customWidth="1"/>
    <col min="8" max="8" width="0.5703125" style="73" customWidth="1"/>
    <col min="9" max="9" width="17.5703125" style="73" customWidth="1"/>
    <col min="10" max="10" width="0.85546875" style="2" customWidth="1"/>
    <col min="11" max="11" width="11.5703125" style="2" customWidth="1"/>
    <col min="12" max="12" width="0.42578125" style="2" customWidth="1"/>
    <col min="13" max="13" width="18.42578125" style="73" customWidth="1"/>
    <col min="14" max="14" width="0.42578125" style="73" customWidth="1"/>
    <col min="15" max="15" width="19.42578125" style="73" customWidth="1"/>
    <col min="16" max="16" width="0.5703125" style="73" customWidth="1"/>
    <col min="17" max="17" width="17.42578125" style="73" customWidth="1"/>
    <col min="18" max="18" width="1" style="22" customWidth="1"/>
    <col min="19" max="16384" width="9.140625" style="2"/>
  </cols>
  <sheetData>
    <row r="2" spans="1:18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8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8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8" ht="13.5" customHeight="1" x14ac:dyDescent="0.45">
      <c r="A5" s="50"/>
      <c r="B5" s="6"/>
      <c r="C5" s="6"/>
      <c r="D5" s="6"/>
      <c r="E5" s="59"/>
      <c r="F5" s="59"/>
      <c r="G5" s="59"/>
      <c r="H5" s="59"/>
      <c r="I5" s="59"/>
      <c r="J5" s="6"/>
      <c r="K5" s="6"/>
      <c r="L5" s="6"/>
      <c r="M5" s="59"/>
      <c r="N5" s="59"/>
      <c r="O5" s="59"/>
      <c r="P5" s="59"/>
      <c r="Q5" s="59"/>
    </row>
    <row r="6" spans="1:18" ht="19.5" x14ac:dyDescent="0.45">
      <c r="A6" s="94" t="s">
        <v>3</v>
      </c>
      <c r="B6" s="6"/>
      <c r="C6" s="92" t="s">
        <v>156</v>
      </c>
      <c r="D6" s="92" t="s">
        <v>156</v>
      </c>
      <c r="E6" s="92" t="s">
        <v>156</v>
      </c>
      <c r="F6" s="92" t="s">
        <v>156</v>
      </c>
      <c r="G6" s="92" t="s">
        <v>156</v>
      </c>
      <c r="H6" s="97" t="s">
        <v>156</v>
      </c>
      <c r="I6" s="92" t="s">
        <v>156</v>
      </c>
      <c r="J6" s="16"/>
      <c r="K6" s="92" t="s">
        <v>157</v>
      </c>
      <c r="L6" s="92" t="s">
        <v>157</v>
      </c>
      <c r="M6" s="92" t="s">
        <v>157</v>
      </c>
      <c r="N6" s="92" t="s">
        <v>157</v>
      </c>
      <c r="O6" s="92" t="s">
        <v>157</v>
      </c>
      <c r="P6" s="97" t="s">
        <v>157</v>
      </c>
      <c r="Q6" s="92" t="s">
        <v>157</v>
      </c>
    </row>
    <row r="7" spans="1:18" s="25" customFormat="1" ht="37.5" customHeight="1" x14ac:dyDescent="0.45">
      <c r="A7" s="92" t="s">
        <v>3</v>
      </c>
      <c r="B7" s="23"/>
      <c r="C7" s="26" t="s">
        <v>7</v>
      </c>
      <c r="D7" s="23"/>
      <c r="E7" s="60" t="s">
        <v>187</v>
      </c>
      <c r="F7" s="61"/>
      <c r="G7" s="60" t="s">
        <v>188</v>
      </c>
      <c r="H7" s="61"/>
      <c r="I7" s="60" t="s">
        <v>189</v>
      </c>
      <c r="J7" s="24"/>
      <c r="K7" s="26" t="s">
        <v>7</v>
      </c>
      <c r="L7" s="23"/>
      <c r="M7" s="60" t="s">
        <v>187</v>
      </c>
      <c r="N7" s="62"/>
      <c r="O7" s="60" t="s">
        <v>188</v>
      </c>
      <c r="P7" s="61"/>
      <c r="Q7" s="60" t="s">
        <v>189</v>
      </c>
      <c r="R7" s="63"/>
    </row>
    <row r="8" spans="1:18" s="68" customFormat="1" ht="30" customHeight="1" x14ac:dyDescent="0.25">
      <c r="A8" s="64" t="s">
        <v>24</v>
      </c>
      <c r="B8" s="11"/>
      <c r="C8" s="58">
        <v>260793</v>
      </c>
      <c r="D8" s="11"/>
      <c r="E8" s="65">
        <v>1255505527</v>
      </c>
      <c r="F8" s="66"/>
      <c r="G8" s="65">
        <v>1402495333</v>
      </c>
      <c r="H8" s="66"/>
      <c r="I8" s="65">
        <v>-146989805</v>
      </c>
      <c r="J8" s="11"/>
      <c r="K8" s="58">
        <v>260793</v>
      </c>
      <c r="L8" s="11"/>
      <c r="M8" s="65">
        <v>1255505527</v>
      </c>
      <c r="N8" s="66"/>
      <c r="O8" s="65">
        <v>1090368830</v>
      </c>
      <c r="P8" s="66"/>
      <c r="Q8" s="65">
        <v>165136697</v>
      </c>
      <c r="R8" s="67"/>
    </row>
    <row r="9" spans="1:18" s="68" customFormat="1" ht="30" customHeight="1" x14ac:dyDescent="0.25">
      <c r="A9" s="64" t="s">
        <v>31</v>
      </c>
      <c r="B9" s="53"/>
      <c r="C9" s="58">
        <v>1394767</v>
      </c>
      <c r="D9" s="53"/>
      <c r="E9" s="65">
        <v>5139637381</v>
      </c>
      <c r="F9" s="65"/>
      <c r="G9" s="65">
        <v>4756972175</v>
      </c>
      <c r="H9" s="65"/>
      <c r="I9" s="65">
        <v>382665206</v>
      </c>
      <c r="J9" s="53"/>
      <c r="K9" s="58">
        <v>1394767</v>
      </c>
      <c r="L9" s="53"/>
      <c r="M9" s="65">
        <v>5139637381</v>
      </c>
      <c r="N9" s="65"/>
      <c r="O9" s="65">
        <v>5141023849</v>
      </c>
      <c r="P9" s="65"/>
      <c r="Q9" s="65">
        <v>-1386467</v>
      </c>
      <c r="R9" s="67"/>
    </row>
    <row r="10" spans="1:18" s="68" customFormat="1" ht="30" customHeight="1" x14ac:dyDescent="0.25">
      <c r="A10" s="69" t="s">
        <v>38</v>
      </c>
      <c r="B10" s="11"/>
      <c r="C10" s="54">
        <v>195</v>
      </c>
      <c r="D10" s="11"/>
      <c r="E10" s="66">
        <v>2209773</v>
      </c>
      <c r="F10" s="66"/>
      <c r="G10" s="66">
        <v>2368721</v>
      </c>
      <c r="H10" s="66"/>
      <c r="I10" s="66">
        <v>-158947</v>
      </c>
      <c r="J10" s="11"/>
      <c r="K10" s="54">
        <v>195</v>
      </c>
      <c r="L10" s="11"/>
      <c r="M10" s="66">
        <v>2209773</v>
      </c>
      <c r="N10" s="66"/>
      <c r="O10" s="66">
        <v>2390964</v>
      </c>
      <c r="P10" s="66"/>
      <c r="Q10" s="66">
        <v>-181190</v>
      </c>
      <c r="R10" s="67"/>
    </row>
    <row r="11" spans="1:18" s="68" customFormat="1" ht="30" customHeight="1" x14ac:dyDescent="0.25">
      <c r="A11" s="69" t="s">
        <v>34</v>
      </c>
      <c r="B11" s="11"/>
      <c r="C11" s="54">
        <v>1362500</v>
      </c>
      <c r="D11" s="11"/>
      <c r="E11" s="66">
        <v>2853706314</v>
      </c>
      <c r="F11" s="66"/>
      <c r="G11" s="66">
        <v>2370187968</v>
      </c>
      <c r="H11" s="66"/>
      <c r="I11" s="66">
        <v>483518346</v>
      </c>
      <c r="J11" s="11"/>
      <c r="K11" s="54">
        <v>1362500</v>
      </c>
      <c r="L11" s="11"/>
      <c r="M11" s="66">
        <v>2853706314</v>
      </c>
      <c r="N11" s="66"/>
      <c r="O11" s="66">
        <v>2210369580</v>
      </c>
      <c r="P11" s="66"/>
      <c r="Q11" s="66">
        <v>643336734</v>
      </c>
      <c r="R11" s="67"/>
    </row>
    <row r="12" spans="1:18" s="68" customFormat="1" ht="30" customHeight="1" x14ac:dyDescent="0.25">
      <c r="A12" s="69" t="s">
        <v>23</v>
      </c>
      <c r="B12" s="11"/>
      <c r="C12" s="54">
        <v>251470</v>
      </c>
      <c r="D12" s="11"/>
      <c r="E12" s="66">
        <v>1457346982</v>
      </c>
      <c r="F12" s="66"/>
      <c r="G12" s="66">
        <v>1604831497</v>
      </c>
      <c r="H12" s="66"/>
      <c r="I12" s="66">
        <v>-147484514</v>
      </c>
      <c r="J12" s="11"/>
      <c r="K12" s="54">
        <v>251470</v>
      </c>
      <c r="L12" s="11"/>
      <c r="M12" s="66">
        <v>1457346982</v>
      </c>
      <c r="N12" s="66"/>
      <c r="O12" s="66">
        <v>1007413034</v>
      </c>
      <c r="P12" s="66"/>
      <c r="Q12" s="66">
        <v>449933948</v>
      </c>
      <c r="R12" s="67"/>
    </row>
    <row r="13" spans="1:18" s="68" customFormat="1" ht="30" customHeight="1" x14ac:dyDescent="0.25">
      <c r="A13" s="69" t="s">
        <v>29</v>
      </c>
      <c r="B13" s="11"/>
      <c r="C13" s="54">
        <v>22816676</v>
      </c>
      <c r="D13" s="11"/>
      <c r="E13" s="66">
        <v>170333685001</v>
      </c>
      <c r="F13" s="66"/>
      <c r="G13" s="66">
        <v>166727419233</v>
      </c>
      <c r="H13" s="66"/>
      <c r="I13" s="66">
        <v>3606265768</v>
      </c>
      <c r="J13" s="11"/>
      <c r="K13" s="54">
        <v>22816676</v>
      </c>
      <c r="L13" s="11"/>
      <c r="M13" s="66">
        <v>170333685001</v>
      </c>
      <c r="N13" s="66"/>
      <c r="O13" s="66">
        <v>151395119491</v>
      </c>
      <c r="P13" s="66"/>
      <c r="Q13" s="66">
        <v>18938565510</v>
      </c>
      <c r="R13" s="67"/>
    </row>
    <row r="14" spans="1:18" s="68" customFormat="1" ht="30" customHeight="1" x14ac:dyDescent="0.25">
      <c r="A14" s="69" t="s">
        <v>48</v>
      </c>
      <c r="B14" s="11"/>
      <c r="C14" s="54">
        <v>5999998</v>
      </c>
      <c r="D14" s="11"/>
      <c r="E14" s="66">
        <v>31789708403</v>
      </c>
      <c r="F14" s="66"/>
      <c r="G14" s="66">
        <v>32266852244</v>
      </c>
      <c r="H14" s="66"/>
      <c r="I14" s="66">
        <v>-477143840</v>
      </c>
      <c r="J14" s="11"/>
      <c r="K14" s="54">
        <v>5999998</v>
      </c>
      <c r="L14" s="11"/>
      <c r="M14" s="66">
        <v>31789708403</v>
      </c>
      <c r="N14" s="66"/>
      <c r="O14" s="66">
        <v>41869372043</v>
      </c>
      <c r="P14" s="66"/>
      <c r="Q14" s="66">
        <v>-10079663639</v>
      </c>
      <c r="R14" s="67"/>
    </row>
    <row r="15" spans="1:18" s="68" customFormat="1" ht="30" customHeight="1" x14ac:dyDescent="0.25">
      <c r="A15" s="69" t="s">
        <v>41</v>
      </c>
      <c r="B15" s="11"/>
      <c r="C15" s="54">
        <v>12667704</v>
      </c>
      <c r="D15" s="11"/>
      <c r="E15" s="66">
        <v>233713666351</v>
      </c>
      <c r="F15" s="66"/>
      <c r="G15" s="66">
        <v>247439307317</v>
      </c>
      <c r="H15" s="66"/>
      <c r="I15" s="66">
        <v>-13725640965</v>
      </c>
      <c r="J15" s="11"/>
      <c r="K15" s="54">
        <v>12667704</v>
      </c>
      <c r="L15" s="11"/>
      <c r="M15" s="66">
        <v>233713666351</v>
      </c>
      <c r="N15" s="66"/>
      <c r="O15" s="66">
        <v>295667935717</v>
      </c>
      <c r="P15" s="66"/>
      <c r="Q15" s="66">
        <v>-61954269365</v>
      </c>
      <c r="R15" s="67"/>
    </row>
    <row r="16" spans="1:18" s="68" customFormat="1" ht="30" customHeight="1" x14ac:dyDescent="0.25">
      <c r="A16" s="69" t="s">
        <v>45</v>
      </c>
      <c r="B16" s="11"/>
      <c r="C16" s="54">
        <v>10496511</v>
      </c>
      <c r="D16" s="11"/>
      <c r="E16" s="66">
        <v>33326377290</v>
      </c>
      <c r="F16" s="66"/>
      <c r="G16" s="66">
        <v>29632721197</v>
      </c>
      <c r="H16" s="66"/>
      <c r="I16" s="66">
        <v>3693656093</v>
      </c>
      <c r="J16" s="11"/>
      <c r="K16" s="54">
        <v>10496511</v>
      </c>
      <c r="L16" s="11"/>
      <c r="M16" s="66">
        <v>33326377290</v>
      </c>
      <c r="N16" s="66"/>
      <c r="O16" s="66">
        <v>31469115186</v>
      </c>
      <c r="P16" s="66"/>
      <c r="Q16" s="66">
        <v>1857262104</v>
      </c>
      <c r="R16" s="67"/>
    </row>
    <row r="17" spans="1:18" s="68" customFormat="1" ht="30" customHeight="1" x14ac:dyDescent="0.25">
      <c r="A17" s="69" t="s">
        <v>32</v>
      </c>
      <c r="B17" s="11"/>
      <c r="C17" s="54">
        <v>6734783</v>
      </c>
      <c r="D17" s="11"/>
      <c r="E17" s="66">
        <v>20820551337</v>
      </c>
      <c r="F17" s="66"/>
      <c r="G17" s="66">
        <v>20753604227</v>
      </c>
      <c r="H17" s="66"/>
      <c r="I17" s="66">
        <v>66947110</v>
      </c>
      <c r="J17" s="11"/>
      <c r="K17" s="54">
        <v>6734783</v>
      </c>
      <c r="L17" s="11"/>
      <c r="M17" s="66">
        <v>20820551337</v>
      </c>
      <c r="N17" s="66"/>
      <c r="O17" s="66">
        <v>14219566251</v>
      </c>
      <c r="P17" s="66"/>
      <c r="Q17" s="66">
        <v>6600985086</v>
      </c>
      <c r="R17" s="67"/>
    </row>
    <row r="18" spans="1:18" s="68" customFormat="1" ht="30" customHeight="1" x14ac:dyDescent="0.25">
      <c r="A18" s="69" t="s">
        <v>46</v>
      </c>
      <c r="B18" s="11"/>
      <c r="C18" s="54">
        <v>2777983</v>
      </c>
      <c r="D18" s="11"/>
      <c r="E18" s="66">
        <v>32309011813</v>
      </c>
      <c r="F18" s="66"/>
      <c r="G18" s="66">
        <v>38936501416</v>
      </c>
      <c r="H18" s="66"/>
      <c r="I18" s="66">
        <v>-6627489602</v>
      </c>
      <c r="J18" s="11"/>
      <c r="K18" s="54">
        <v>2777983</v>
      </c>
      <c r="L18" s="11"/>
      <c r="M18" s="66">
        <v>32309011813</v>
      </c>
      <c r="N18" s="66"/>
      <c r="O18" s="66">
        <v>37903049725</v>
      </c>
      <c r="P18" s="66"/>
      <c r="Q18" s="66">
        <v>-5594037911</v>
      </c>
      <c r="R18" s="67"/>
    </row>
    <row r="19" spans="1:18" s="68" customFormat="1" ht="30" customHeight="1" x14ac:dyDescent="0.25">
      <c r="A19" s="69" t="s">
        <v>44</v>
      </c>
      <c r="B19" s="11"/>
      <c r="C19" s="54">
        <v>50000</v>
      </c>
      <c r="D19" s="11"/>
      <c r="E19" s="66">
        <v>805180500</v>
      </c>
      <c r="F19" s="66"/>
      <c r="G19" s="66">
        <v>848421675</v>
      </c>
      <c r="H19" s="66"/>
      <c r="I19" s="66">
        <v>-43241175</v>
      </c>
      <c r="J19" s="11"/>
      <c r="K19" s="54">
        <v>50000</v>
      </c>
      <c r="L19" s="11"/>
      <c r="M19" s="66">
        <v>805180500</v>
      </c>
      <c r="N19" s="66"/>
      <c r="O19" s="66">
        <v>721183275</v>
      </c>
      <c r="P19" s="66"/>
      <c r="Q19" s="66">
        <v>83997225</v>
      </c>
      <c r="R19" s="67"/>
    </row>
    <row r="20" spans="1:18" s="68" customFormat="1" ht="30" customHeight="1" x14ac:dyDescent="0.25">
      <c r="A20" s="69" t="s">
        <v>20</v>
      </c>
      <c r="B20" s="11"/>
      <c r="C20" s="54">
        <v>306919</v>
      </c>
      <c r="D20" s="11"/>
      <c r="E20" s="66">
        <v>951584542</v>
      </c>
      <c r="F20" s="66"/>
      <c r="G20" s="66">
        <v>782563113</v>
      </c>
      <c r="H20" s="66"/>
      <c r="I20" s="66">
        <v>169021429</v>
      </c>
      <c r="J20" s="11"/>
      <c r="K20" s="54">
        <v>306919</v>
      </c>
      <c r="L20" s="11"/>
      <c r="M20" s="66">
        <v>951584542</v>
      </c>
      <c r="N20" s="66"/>
      <c r="O20" s="66">
        <v>779819799</v>
      </c>
      <c r="P20" s="66"/>
      <c r="Q20" s="66">
        <v>171764743</v>
      </c>
      <c r="R20" s="67"/>
    </row>
    <row r="21" spans="1:18" s="68" customFormat="1" ht="30" customHeight="1" x14ac:dyDescent="0.25">
      <c r="A21" s="69" t="s">
        <v>28</v>
      </c>
      <c r="B21" s="11"/>
      <c r="C21" s="54">
        <v>544352</v>
      </c>
      <c r="D21" s="11"/>
      <c r="E21" s="66">
        <v>1029197126</v>
      </c>
      <c r="F21" s="66"/>
      <c r="G21" s="66">
        <v>1068157270</v>
      </c>
      <c r="H21" s="66"/>
      <c r="I21" s="66">
        <v>-38960143</v>
      </c>
      <c r="J21" s="11"/>
      <c r="K21" s="54">
        <v>544352</v>
      </c>
      <c r="L21" s="11"/>
      <c r="M21" s="66">
        <v>1029197126</v>
      </c>
      <c r="N21" s="66"/>
      <c r="O21" s="66">
        <v>908528904</v>
      </c>
      <c r="P21" s="66"/>
      <c r="Q21" s="66">
        <v>120668222</v>
      </c>
      <c r="R21" s="67"/>
    </row>
    <row r="22" spans="1:18" s="68" customFormat="1" ht="30" customHeight="1" x14ac:dyDescent="0.25">
      <c r="A22" s="69" t="s">
        <v>17</v>
      </c>
      <c r="B22" s="11"/>
      <c r="C22" s="54">
        <v>355000</v>
      </c>
      <c r="D22" s="11"/>
      <c r="E22" s="66">
        <v>769295295</v>
      </c>
      <c r="F22" s="66"/>
      <c r="G22" s="66">
        <v>704011061</v>
      </c>
      <c r="H22" s="66"/>
      <c r="I22" s="66">
        <v>65284234</v>
      </c>
      <c r="J22" s="11"/>
      <c r="K22" s="54">
        <v>355000</v>
      </c>
      <c r="L22" s="11"/>
      <c r="M22" s="66">
        <v>769295295</v>
      </c>
      <c r="N22" s="66"/>
      <c r="O22" s="66">
        <v>719891010</v>
      </c>
      <c r="P22" s="66"/>
      <c r="Q22" s="66">
        <v>49404285</v>
      </c>
      <c r="R22" s="67"/>
    </row>
    <row r="23" spans="1:18" s="68" customFormat="1" ht="30" customHeight="1" x14ac:dyDescent="0.25">
      <c r="A23" s="69" t="s">
        <v>37</v>
      </c>
      <c r="B23" s="11"/>
      <c r="C23" s="54">
        <v>728201</v>
      </c>
      <c r="D23" s="11"/>
      <c r="E23" s="66">
        <v>3706205204</v>
      </c>
      <c r="F23" s="66"/>
      <c r="G23" s="66">
        <v>3706205204</v>
      </c>
      <c r="H23" s="66"/>
      <c r="I23" s="66" t="s">
        <v>209</v>
      </c>
      <c r="J23" s="11"/>
      <c r="K23" s="54">
        <v>728201</v>
      </c>
      <c r="L23" s="11"/>
      <c r="M23" s="66">
        <v>3706205204</v>
      </c>
      <c r="N23" s="66"/>
      <c r="O23" s="66">
        <v>3402180559</v>
      </c>
      <c r="P23" s="66"/>
      <c r="Q23" s="66">
        <v>304024645</v>
      </c>
      <c r="R23" s="67"/>
    </row>
    <row r="24" spans="1:18" s="68" customFormat="1" ht="30" customHeight="1" x14ac:dyDescent="0.25">
      <c r="A24" s="69" t="s">
        <v>33</v>
      </c>
      <c r="B24" s="11"/>
      <c r="C24" s="54">
        <v>85000</v>
      </c>
      <c r="D24" s="11"/>
      <c r="E24" s="66">
        <v>939998531</v>
      </c>
      <c r="F24" s="66"/>
      <c r="G24" s="66">
        <v>1035083280</v>
      </c>
      <c r="H24" s="66"/>
      <c r="I24" s="66">
        <v>-95084748</v>
      </c>
      <c r="J24" s="11"/>
      <c r="K24" s="54">
        <v>85000</v>
      </c>
      <c r="L24" s="11"/>
      <c r="M24" s="66">
        <v>939998531</v>
      </c>
      <c r="N24" s="66"/>
      <c r="O24" s="66">
        <v>730903980</v>
      </c>
      <c r="P24" s="66"/>
      <c r="Q24" s="66">
        <v>209094551</v>
      </c>
      <c r="R24" s="67"/>
    </row>
    <row r="25" spans="1:18" s="68" customFormat="1" ht="30" customHeight="1" x14ac:dyDescent="0.25">
      <c r="A25" s="69" t="s">
        <v>18</v>
      </c>
      <c r="B25" s="11"/>
      <c r="C25" s="54">
        <v>830000</v>
      </c>
      <c r="D25" s="11"/>
      <c r="E25" s="66">
        <v>1398479242</v>
      </c>
      <c r="F25" s="66"/>
      <c r="G25" s="66">
        <v>1260693972</v>
      </c>
      <c r="H25" s="66"/>
      <c r="I25" s="66">
        <v>137785270</v>
      </c>
      <c r="J25" s="11"/>
      <c r="K25" s="54">
        <v>830000</v>
      </c>
      <c r="L25" s="11"/>
      <c r="M25" s="66">
        <v>1398479242</v>
      </c>
      <c r="N25" s="66"/>
      <c r="O25" s="66">
        <v>1566791788</v>
      </c>
      <c r="P25" s="66"/>
      <c r="Q25" s="66">
        <v>-168312545</v>
      </c>
      <c r="R25" s="67"/>
    </row>
    <row r="26" spans="1:18" s="68" customFormat="1" ht="30" customHeight="1" x14ac:dyDescent="0.25">
      <c r="A26" s="69" t="s">
        <v>43</v>
      </c>
      <c r="B26" s="11"/>
      <c r="C26" s="54">
        <v>15706</v>
      </c>
      <c r="D26" s="11"/>
      <c r="E26" s="66">
        <v>232939235</v>
      </c>
      <c r="F26" s="66"/>
      <c r="G26" s="66">
        <v>235749494</v>
      </c>
      <c r="H26" s="66"/>
      <c r="I26" s="66">
        <v>-2810258</v>
      </c>
      <c r="J26" s="11"/>
      <c r="K26" s="54">
        <v>15706</v>
      </c>
      <c r="L26" s="11"/>
      <c r="M26" s="66">
        <v>232939235</v>
      </c>
      <c r="N26" s="66"/>
      <c r="O26" s="66">
        <v>202650889</v>
      </c>
      <c r="P26" s="66"/>
      <c r="Q26" s="66">
        <v>30288346</v>
      </c>
      <c r="R26" s="67"/>
    </row>
    <row r="27" spans="1:18" s="68" customFormat="1" ht="30" customHeight="1" x14ac:dyDescent="0.25">
      <c r="A27" s="69" t="s">
        <v>26</v>
      </c>
      <c r="B27" s="11"/>
      <c r="C27" s="54">
        <v>500000</v>
      </c>
      <c r="D27" s="11"/>
      <c r="E27" s="66">
        <v>56909362500</v>
      </c>
      <c r="F27" s="66"/>
      <c r="G27" s="66">
        <v>67968168750</v>
      </c>
      <c r="H27" s="66"/>
      <c r="I27" s="66">
        <v>-11058806250</v>
      </c>
      <c r="J27" s="11"/>
      <c r="K27" s="54">
        <v>500000</v>
      </c>
      <c r="L27" s="11"/>
      <c r="M27" s="66">
        <v>56909362500</v>
      </c>
      <c r="N27" s="66"/>
      <c r="O27" s="66">
        <v>59061480750</v>
      </c>
      <c r="P27" s="66"/>
      <c r="Q27" s="66">
        <v>-2152118250</v>
      </c>
      <c r="R27" s="67"/>
    </row>
    <row r="28" spans="1:18" s="68" customFormat="1" ht="30" customHeight="1" x14ac:dyDescent="0.25">
      <c r="A28" s="69" t="s">
        <v>30</v>
      </c>
      <c r="B28" s="11"/>
      <c r="C28" s="54">
        <v>450000</v>
      </c>
      <c r="D28" s="11"/>
      <c r="E28" s="66">
        <v>1218506490</v>
      </c>
      <c r="F28" s="66"/>
      <c r="G28" s="66">
        <v>1056575745</v>
      </c>
      <c r="H28" s="66"/>
      <c r="I28" s="66">
        <v>161930745</v>
      </c>
      <c r="J28" s="11"/>
      <c r="K28" s="54">
        <v>450000</v>
      </c>
      <c r="L28" s="11"/>
      <c r="M28" s="66">
        <v>1218506490</v>
      </c>
      <c r="N28" s="66"/>
      <c r="O28" s="66">
        <v>1052997165</v>
      </c>
      <c r="P28" s="66"/>
      <c r="Q28" s="66">
        <v>165509325</v>
      </c>
      <c r="R28" s="67"/>
    </row>
    <row r="29" spans="1:18" s="68" customFormat="1" ht="30" customHeight="1" x14ac:dyDescent="0.25">
      <c r="A29" s="69" t="s">
        <v>19</v>
      </c>
      <c r="B29" s="11"/>
      <c r="C29" s="54">
        <v>350000</v>
      </c>
      <c r="D29" s="11"/>
      <c r="E29" s="66">
        <v>590415997</v>
      </c>
      <c r="F29" s="66"/>
      <c r="G29" s="66">
        <v>546926310</v>
      </c>
      <c r="H29" s="66"/>
      <c r="I29" s="66">
        <v>43489687</v>
      </c>
      <c r="J29" s="11"/>
      <c r="K29" s="54">
        <v>350000</v>
      </c>
      <c r="L29" s="11"/>
      <c r="M29" s="66">
        <v>590415997</v>
      </c>
      <c r="N29" s="66"/>
      <c r="O29" s="66">
        <v>694443330</v>
      </c>
      <c r="P29" s="66"/>
      <c r="Q29" s="66">
        <v>-104027332</v>
      </c>
      <c r="R29" s="67"/>
    </row>
    <row r="30" spans="1:18" s="68" customFormat="1" ht="30" customHeight="1" x14ac:dyDescent="0.25">
      <c r="A30" s="69" t="s">
        <v>42</v>
      </c>
      <c r="B30" s="11"/>
      <c r="C30" s="54">
        <v>1500000</v>
      </c>
      <c r="D30" s="11"/>
      <c r="E30" s="66">
        <v>16401825000</v>
      </c>
      <c r="F30" s="66"/>
      <c r="G30" s="66">
        <v>17877989250</v>
      </c>
      <c r="H30" s="66"/>
      <c r="I30" s="66">
        <v>-1476164250</v>
      </c>
      <c r="J30" s="11"/>
      <c r="K30" s="54">
        <v>1500000</v>
      </c>
      <c r="L30" s="11"/>
      <c r="M30" s="66">
        <v>16401825000</v>
      </c>
      <c r="N30" s="66"/>
      <c r="O30" s="66">
        <v>20636478000</v>
      </c>
      <c r="P30" s="66"/>
      <c r="Q30" s="66">
        <v>-4234653000</v>
      </c>
      <c r="R30" s="67"/>
    </row>
    <row r="31" spans="1:18" s="68" customFormat="1" ht="30" customHeight="1" x14ac:dyDescent="0.25">
      <c r="A31" s="69" t="s">
        <v>21</v>
      </c>
      <c r="B31" s="11"/>
      <c r="C31" s="54">
        <v>390500</v>
      </c>
      <c r="D31" s="11"/>
      <c r="E31" s="66">
        <v>712692099</v>
      </c>
      <c r="F31" s="66"/>
      <c r="G31" s="66">
        <v>673098094</v>
      </c>
      <c r="H31" s="66"/>
      <c r="I31" s="66">
        <v>39594005</v>
      </c>
      <c r="J31" s="11"/>
      <c r="K31" s="54">
        <v>390500</v>
      </c>
      <c r="L31" s="11"/>
      <c r="M31" s="66">
        <v>712692099</v>
      </c>
      <c r="N31" s="66"/>
      <c r="O31" s="66">
        <v>711527570</v>
      </c>
      <c r="P31" s="66"/>
      <c r="Q31" s="66">
        <v>1164529</v>
      </c>
      <c r="R31" s="67"/>
    </row>
    <row r="32" spans="1:18" s="68" customFormat="1" ht="30" customHeight="1" x14ac:dyDescent="0.25">
      <c r="A32" s="69" t="s">
        <v>39</v>
      </c>
      <c r="B32" s="11"/>
      <c r="C32" s="54">
        <v>44751</v>
      </c>
      <c r="D32" s="11"/>
      <c r="E32" s="66">
        <v>342087585</v>
      </c>
      <c r="F32" s="66"/>
      <c r="G32" s="66">
        <v>362995409</v>
      </c>
      <c r="H32" s="66"/>
      <c r="I32" s="66">
        <v>-20907823</v>
      </c>
      <c r="J32" s="11"/>
      <c r="K32" s="54">
        <v>44751</v>
      </c>
      <c r="L32" s="11"/>
      <c r="M32" s="66">
        <v>342087585</v>
      </c>
      <c r="N32" s="66"/>
      <c r="O32" s="66">
        <v>287683179</v>
      </c>
      <c r="P32" s="66"/>
      <c r="Q32" s="66">
        <v>54404406</v>
      </c>
      <c r="R32" s="67"/>
    </row>
    <row r="33" spans="1:18" s="68" customFormat="1" ht="30" customHeight="1" x14ac:dyDescent="0.25">
      <c r="A33" s="69" t="s">
        <v>47</v>
      </c>
      <c r="B33" s="11"/>
      <c r="C33" s="54">
        <v>2377940</v>
      </c>
      <c r="D33" s="11"/>
      <c r="E33" s="66">
        <v>2999651105</v>
      </c>
      <c r="F33" s="66"/>
      <c r="G33" s="66">
        <v>3030380391</v>
      </c>
      <c r="H33" s="66"/>
      <c r="I33" s="66">
        <v>-30729285</v>
      </c>
      <c r="J33" s="11"/>
      <c r="K33" s="54">
        <v>2377940</v>
      </c>
      <c r="L33" s="11"/>
      <c r="M33" s="66">
        <v>2999651105</v>
      </c>
      <c r="N33" s="66"/>
      <c r="O33" s="66">
        <v>2827094343</v>
      </c>
      <c r="P33" s="66"/>
      <c r="Q33" s="66">
        <v>172556762</v>
      </c>
      <c r="R33" s="67"/>
    </row>
    <row r="34" spans="1:18" s="68" customFormat="1" ht="30" customHeight="1" x14ac:dyDescent="0.25">
      <c r="A34" s="69" t="s">
        <v>15</v>
      </c>
      <c r="B34" s="11"/>
      <c r="C34" s="54">
        <v>14152500</v>
      </c>
      <c r="D34" s="11"/>
      <c r="E34" s="66">
        <v>76812877732</v>
      </c>
      <c r="F34" s="66"/>
      <c r="G34" s="66">
        <v>78594861465</v>
      </c>
      <c r="H34" s="66"/>
      <c r="I34" s="66">
        <v>-1781983732</v>
      </c>
      <c r="J34" s="11"/>
      <c r="K34" s="54">
        <v>14152500</v>
      </c>
      <c r="L34" s="11"/>
      <c r="M34" s="66">
        <v>76812877732</v>
      </c>
      <c r="N34" s="66"/>
      <c r="O34" s="66">
        <v>87536043000</v>
      </c>
      <c r="P34" s="66"/>
      <c r="Q34" s="66">
        <v>-10723165267</v>
      </c>
      <c r="R34" s="67"/>
    </row>
    <row r="35" spans="1:18" s="68" customFormat="1" ht="30" customHeight="1" x14ac:dyDescent="0.25">
      <c r="A35" s="69" t="s">
        <v>35</v>
      </c>
      <c r="B35" s="11"/>
      <c r="C35" s="54">
        <v>20450168</v>
      </c>
      <c r="D35" s="11"/>
      <c r="E35" s="66">
        <v>19434035962</v>
      </c>
      <c r="F35" s="66"/>
      <c r="G35" s="66">
        <v>18763195808</v>
      </c>
      <c r="H35" s="66"/>
      <c r="I35" s="66">
        <v>670840154</v>
      </c>
      <c r="J35" s="11"/>
      <c r="K35" s="54">
        <v>20450168</v>
      </c>
      <c r="L35" s="11"/>
      <c r="M35" s="66">
        <v>19434035962</v>
      </c>
      <c r="N35" s="66"/>
      <c r="O35" s="66">
        <v>19352722004</v>
      </c>
      <c r="P35" s="66"/>
      <c r="Q35" s="66">
        <v>81313958</v>
      </c>
      <c r="R35" s="67"/>
    </row>
    <row r="36" spans="1:18" s="68" customFormat="1" ht="30" customHeight="1" x14ac:dyDescent="0.25">
      <c r="A36" s="69" t="s">
        <v>25</v>
      </c>
      <c r="B36" s="11"/>
      <c r="C36" s="54">
        <v>1400000</v>
      </c>
      <c r="D36" s="11"/>
      <c r="E36" s="66">
        <v>22266720000</v>
      </c>
      <c r="F36" s="66"/>
      <c r="G36" s="66">
        <v>27262815300</v>
      </c>
      <c r="H36" s="66"/>
      <c r="I36" s="66">
        <v>-4996095300</v>
      </c>
      <c r="J36" s="11"/>
      <c r="K36" s="54">
        <v>1400000</v>
      </c>
      <c r="L36" s="11"/>
      <c r="M36" s="66">
        <v>22266720000</v>
      </c>
      <c r="N36" s="66"/>
      <c r="O36" s="66">
        <v>31145574600</v>
      </c>
      <c r="P36" s="66"/>
      <c r="Q36" s="66">
        <v>-8878854600</v>
      </c>
      <c r="R36" s="67"/>
    </row>
    <row r="37" spans="1:18" s="68" customFormat="1" ht="30" customHeight="1" x14ac:dyDescent="0.25">
      <c r="A37" s="69" t="s">
        <v>22</v>
      </c>
      <c r="B37" s="11"/>
      <c r="C37" s="54">
        <v>3049931</v>
      </c>
      <c r="D37" s="11"/>
      <c r="E37" s="66">
        <v>3826111295</v>
      </c>
      <c r="F37" s="66"/>
      <c r="G37" s="66">
        <v>3917064812</v>
      </c>
      <c r="H37" s="66"/>
      <c r="I37" s="66">
        <v>-90953516</v>
      </c>
      <c r="J37" s="11"/>
      <c r="K37" s="54">
        <v>3049931</v>
      </c>
      <c r="L37" s="11"/>
      <c r="M37" s="66">
        <v>3826111295</v>
      </c>
      <c r="N37" s="66"/>
      <c r="O37" s="66">
        <v>3340256983</v>
      </c>
      <c r="P37" s="66"/>
      <c r="Q37" s="66">
        <v>485854312</v>
      </c>
      <c r="R37" s="67"/>
    </row>
    <row r="38" spans="1:18" s="68" customFormat="1" ht="30" customHeight="1" x14ac:dyDescent="0.25">
      <c r="A38" s="69" t="s">
        <v>36</v>
      </c>
      <c r="B38" s="11"/>
      <c r="C38" s="54">
        <v>8013798</v>
      </c>
      <c r="D38" s="11"/>
      <c r="E38" s="66">
        <v>32597346270</v>
      </c>
      <c r="F38" s="66"/>
      <c r="G38" s="66">
        <v>35767860399</v>
      </c>
      <c r="H38" s="66"/>
      <c r="I38" s="66">
        <v>-3170514128</v>
      </c>
      <c r="J38" s="11"/>
      <c r="K38" s="54">
        <v>8013798</v>
      </c>
      <c r="L38" s="11"/>
      <c r="M38" s="66">
        <v>32597346270</v>
      </c>
      <c r="N38" s="66"/>
      <c r="O38" s="66">
        <v>31657344594</v>
      </c>
      <c r="P38" s="66"/>
      <c r="Q38" s="66">
        <v>940001676</v>
      </c>
      <c r="R38" s="67"/>
    </row>
    <row r="39" spans="1:18" s="68" customFormat="1" ht="30" customHeight="1" x14ac:dyDescent="0.25">
      <c r="A39" s="69" t="s">
        <v>40</v>
      </c>
      <c r="B39" s="11"/>
      <c r="C39" s="54">
        <v>303736</v>
      </c>
      <c r="D39" s="11"/>
      <c r="E39" s="66">
        <v>8061498180</v>
      </c>
      <c r="F39" s="66"/>
      <c r="G39" s="66">
        <v>9676817104</v>
      </c>
      <c r="H39" s="66"/>
      <c r="I39" s="66">
        <v>-1615318923</v>
      </c>
      <c r="J39" s="11"/>
      <c r="K39" s="54">
        <v>303736</v>
      </c>
      <c r="L39" s="11"/>
      <c r="M39" s="66">
        <v>8061498180</v>
      </c>
      <c r="N39" s="66"/>
      <c r="O39" s="66">
        <v>8574777090</v>
      </c>
      <c r="P39" s="66"/>
      <c r="Q39" s="66">
        <v>-513278909</v>
      </c>
      <c r="R39" s="67"/>
    </row>
    <row r="40" spans="1:18" s="68" customFormat="1" ht="30" customHeight="1" x14ac:dyDescent="0.25">
      <c r="A40" s="69" t="s">
        <v>16</v>
      </c>
      <c r="B40" s="11"/>
      <c r="C40" s="54">
        <v>100000</v>
      </c>
      <c r="D40" s="11"/>
      <c r="E40" s="66">
        <v>1922492700</v>
      </c>
      <c r="F40" s="66"/>
      <c r="G40" s="66">
        <v>2040784650</v>
      </c>
      <c r="H40" s="66"/>
      <c r="I40" s="66">
        <v>-118291950</v>
      </c>
      <c r="J40" s="11"/>
      <c r="K40" s="54">
        <v>100000</v>
      </c>
      <c r="L40" s="11"/>
      <c r="M40" s="66">
        <v>1922492700</v>
      </c>
      <c r="N40" s="66"/>
      <c r="O40" s="66">
        <v>1830046050</v>
      </c>
      <c r="P40" s="66"/>
      <c r="Q40" s="66">
        <v>92446650</v>
      </c>
      <c r="R40" s="67"/>
    </row>
    <row r="41" spans="1:18" s="67" customFormat="1" ht="30" customHeight="1" x14ac:dyDescent="0.25">
      <c r="A41" s="64" t="s">
        <v>49</v>
      </c>
      <c r="B41" s="53"/>
      <c r="C41" s="58">
        <v>20858</v>
      </c>
      <c r="D41" s="58"/>
      <c r="E41" s="65">
        <v>209930685</v>
      </c>
      <c r="F41" s="65"/>
      <c r="G41" s="65">
        <v>307530352</v>
      </c>
      <c r="H41" s="65"/>
      <c r="I41" s="65">
        <v>-97599666</v>
      </c>
      <c r="J41" s="58"/>
      <c r="K41" s="58">
        <v>20858</v>
      </c>
      <c r="L41" s="58"/>
      <c r="M41" s="65">
        <v>209930685</v>
      </c>
      <c r="N41" s="65"/>
      <c r="O41" s="65">
        <v>307530352</v>
      </c>
      <c r="P41" s="65"/>
      <c r="Q41" s="65">
        <v>-97599666</v>
      </c>
      <c r="R41" s="70"/>
    </row>
    <row r="42" spans="1:18" s="68" customFormat="1" ht="30" customHeight="1" x14ac:dyDescent="0.25">
      <c r="A42" s="69" t="s">
        <v>27</v>
      </c>
      <c r="B42" s="11"/>
      <c r="C42" s="54">
        <v>1400000</v>
      </c>
      <c r="D42" s="11"/>
      <c r="E42" s="66">
        <v>13067781300</v>
      </c>
      <c r="F42" s="66"/>
      <c r="G42" s="66">
        <v>13067781300</v>
      </c>
      <c r="H42" s="66"/>
      <c r="I42" s="66" t="s">
        <v>209</v>
      </c>
      <c r="J42" s="11"/>
      <c r="K42" s="54">
        <v>1400000</v>
      </c>
      <c r="L42" s="11"/>
      <c r="M42" s="66">
        <v>13067781300</v>
      </c>
      <c r="N42" s="66"/>
      <c r="O42" s="66">
        <v>13157936568</v>
      </c>
      <c r="P42" s="66"/>
      <c r="Q42" s="66">
        <v>-90155268</v>
      </c>
      <c r="R42" s="67"/>
    </row>
    <row r="43" spans="1:18" s="68" customFormat="1" ht="30" customHeight="1" x14ac:dyDescent="0.25">
      <c r="A43" s="69" t="s">
        <v>66</v>
      </c>
      <c r="B43" s="11"/>
      <c r="C43" s="54">
        <v>100830</v>
      </c>
      <c r="D43" s="11"/>
      <c r="E43" s="66">
        <v>165036201324</v>
      </c>
      <c r="F43" s="66"/>
      <c r="G43" s="66">
        <v>163184355016</v>
      </c>
      <c r="H43" s="66"/>
      <c r="I43" s="66">
        <v>1851846308</v>
      </c>
      <c r="J43" s="11"/>
      <c r="K43" s="54">
        <v>100830</v>
      </c>
      <c r="L43" s="11"/>
      <c r="M43" s="66">
        <v>165036201324</v>
      </c>
      <c r="N43" s="66"/>
      <c r="O43" s="66">
        <v>154044597450</v>
      </c>
      <c r="P43" s="66"/>
      <c r="Q43" s="66">
        <v>10991603874</v>
      </c>
      <c r="R43" s="67"/>
    </row>
    <row r="44" spans="1:18" s="68" customFormat="1" ht="30" customHeight="1" x14ac:dyDescent="0.25">
      <c r="A44" s="69" t="s">
        <v>76</v>
      </c>
      <c r="B44" s="11"/>
      <c r="C44" s="54">
        <v>47943</v>
      </c>
      <c r="D44" s="11"/>
      <c r="E44" s="66">
        <v>39310927902</v>
      </c>
      <c r="F44" s="66"/>
      <c r="G44" s="66">
        <v>38537747477</v>
      </c>
      <c r="H44" s="66"/>
      <c r="I44" s="66">
        <v>773180425</v>
      </c>
      <c r="J44" s="11"/>
      <c r="K44" s="54">
        <v>47943</v>
      </c>
      <c r="L44" s="11"/>
      <c r="M44" s="66">
        <v>39310927902</v>
      </c>
      <c r="N44" s="66"/>
      <c r="O44" s="66">
        <v>34993963914</v>
      </c>
      <c r="P44" s="66"/>
      <c r="Q44" s="66">
        <v>4316963988</v>
      </c>
      <c r="R44" s="67"/>
    </row>
    <row r="45" spans="1:18" s="68" customFormat="1" ht="30" customHeight="1" x14ac:dyDescent="0.25">
      <c r="A45" s="69" t="s">
        <v>73</v>
      </c>
      <c r="B45" s="11"/>
      <c r="C45" s="54">
        <v>913500</v>
      </c>
      <c r="D45" s="11"/>
      <c r="E45" s="66">
        <v>916074431409</v>
      </c>
      <c r="F45" s="66"/>
      <c r="G45" s="66">
        <v>948041136393</v>
      </c>
      <c r="H45" s="66"/>
      <c r="I45" s="66">
        <v>-31966704983</v>
      </c>
      <c r="J45" s="11"/>
      <c r="K45" s="54">
        <v>913500</v>
      </c>
      <c r="L45" s="11"/>
      <c r="M45" s="66">
        <v>916074431409</v>
      </c>
      <c r="N45" s="66"/>
      <c r="O45" s="66">
        <v>912421093696</v>
      </c>
      <c r="P45" s="66"/>
      <c r="Q45" s="66">
        <v>3653337713</v>
      </c>
      <c r="R45" s="67"/>
    </row>
    <row r="46" spans="1:18" s="68" customFormat="1" ht="30" customHeight="1" x14ac:dyDescent="0.25">
      <c r="A46" s="69" t="s">
        <v>88</v>
      </c>
      <c r="B46" s="11"/>
      <c r="C46" s="54">
        <v>1850000</v>
      </c>
      <c r="D46" s="11"/>
      <c r="E46" s="66">
        <v>1849664687500</v>
      </c>
      <c r="F46" s="66"/>
      <c r="G46" s="66">
        <v>1846562350000</v>
      </c>
      <c r="H46" s="66"/>
      <c r="I46" s="66">
        <v>3102337500</v>
      </c>
      <c r="J46" s="11"/>
      <c r="K46" s="54">
        <v>1850000</v>
      </c>
      <c r="L46" s="11"/>
      <c r="M46" s="66">
        <v>1849664687500</v>
      </c>
      <c r="N46" s="66"/>
      <c r="O46" s="66">
        <v>1846562350000</v>
      </c>
      <c r="P46" s="66"/>
      <c r="Q46" s="66">
        <v>3102337500</v>
      </c>
      <c r="R46" s="67"/>
    </row>
    <row r="47" spans="1:18" s="68" customFormat="1" ht="30" customHeight="1" x14ac:dyDescent="0.25">
      <c r="A47" s="69" t="s">
        <v>85</v>
      </c>
      <c r="B47" s="11"/>
      <c r="C47" s="54">
        <v>7500</v>
      </c>
      <c r="D47" s="11"/>
      <c r="E47" s="66">
        <v>7484468194</v>
      </c>
      <c r="F47" s="66"/>
      <c r="G47" s="66">
        <v>7457023169</v>
      </c>
      <c r="H47" s="66"/>
      <c r="I47" s="66">
        <v>27445025</v>
      </c>
      <c r="J47" s="11"/>
      <c r="K47" s="54">
        <v>7500</v>
      </c>
      <c r="L47" s="11"/>
      <c r="M47" s="66">
        <v>7484468194</v>
      </c>
      <c r="N47" s="66"/>
      <c r="O47" s="66">
        <v>7292428007</v>
      </c>
      <c r="P47" s="66"/>
      <c r="Q47" s="66">
        <v>192040187</v>
      </c>
      <c r="R47" s="67"/>
    </row>
    <row r="48" spans="1:18" s="68" customFormat="1" ht="30" customHeight="1" x14ac:dyDescent="0.25">
      <c r="A48" s="69" t="s">
        <v>70</v>
      </c>
      <c r="B48" s="11"/>
      <c r="C48" s="54">
        <v>824000</v>
      </c>
      <c r="D48" s="11"/>
      <c r="E48" s="66">
        <v>889758702000</v>
      </c>
      <c r="F48" s="66"/>
      <c r="G48" s="66">
        <v>877153787055</v>
      </c>
      <c r="H48" s="66"/>
      <c r="I48" s="66">
        <v>12604914945</v>
      </c>
      <c r="J48" s="11"/>
      <c r="K48" s="54">
        <v>824000</v>
      </c>
      <c r="L48" s="11"/>
      <c r="M48" s="66">
        <v>889758702000</v>
      </c>
      <c r="N48" s="66"/>
      <c r="O48" s="66">
        <v>823850650000</v>
      </c>
      <c r="P48" s="66"/>
      <c r="Q48" s="66">
        <v>65908052000</v>
      </c>
      <c r="R48" s="67"/>
    </row>
    <row r="49" spans="1:18" s="68" customFormat="1" ht="30" customHeight="1" x14ac:dyDescent="0.25">
      <c r="A49" s="69" t="s">
        <v>82</v>
      </c>
      <c r="B49" s="11"/>
      <c r="C49" s="54">
        <v>1000</v>
      </c>
      <c r="D49" s="11"/>
      <c r="E49" s="66">
        <v>999818750</v>
      </c>
      <c r="F49" s="66"/>
      <c r="G49" s="66">
        <v>999818750</v>
      </c>
      <c r="H49" s="66"/>
      <c r="I49" s="66" t="s">
        <v>209</v>
      </c>
      <c r="J49" s="11"/>
      <c r="K49" s="54">
        <v>1000</v>
      </c>
      <c r="L49" s="11"/>
      <c r="M49" s="66">
        <v>999818750</v>
      </c>
      <c r="N49" s="66"/>
      <c r="O49" s="66">
        <v>1000181250</v>
      </c>
      <c r="P49" s="66"/>
      <c r="Q49" s="66">
        <v>-362500</v>
      </c>
      <c r="R49" s="67"/>
    </row>
    <row r="50" spans="1:18" s="14" customFormat="1" ht="30" customHeight="1" thickBot="1" x14ac:dyDescent="0.3">
      <c r="A50" s="69"/>
      <c r="B50" s="71"/>
      <c r="C50" s="72">
        <f>SUM(C8:C49)</f>
        <v>125927513</v>
      </c>
      <c r="D50" s="72"/>
      <c r="E50" s="72">
        <f>SUM(E8:E49)</f>
        <v>4668536857826</v>
      </c>
      <c r="F50" s="72">
        <f t="shared" ref="F50:Q50" si="0">SUM(F8:F49)</f>
        <v>0</v>
      </c>
      <c r="G50" s="72">
        <f t="shared" si="0"/>
        <v>4718385209396</v>
      </c>
      <c r="H50" s="72">
        <f t="shared" si="0"/>
        <v>0</v>
      </c>
      <c r="I50" s="12">
        <f t="shared" si="0"/>
        <v>-49848351553</v>
      </c>
      <c r="J50" s="72">
        <f t="shared" si="0"/>
        <v>0</v>
      </c>
      <c r="K50" s="72">
        <f t="shared" si="0"/>
        <v>125927513</v>
      </c>
      <c r="L50" s="72">
        <f t="shared" si="0"/>
        <v>0</v>
      </c>
      <c r="M50" s="72">
        <f t="shared" si="0"/>
        <v>4668536857826</v>
      </c>
      <c r="N50" s="72">
        <f t="shared" si="0"/>
        <v>0</v>
      </c>
      <c r="O50" s="72">
        <f t="shared" si="0"/>
        <v>4653346874769</v>
      </c>
      <c r="P50" s="72">
        <f t="shared" si="0"/>
        <v>0</v>
      </c>
      <c r="Q50" s="72">
        <f t="shared" si="0"/>
        <v>15189983067</v>
      </c>
      <c r="R50" s="72"/>
    </row>
    <row r="51" spans="1:18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48" orientation="portrait" r:id="rId1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A2:Q14"/>
  <sheetViews>
    <sheetView rightToLeft="1" view="pageBreakPreview" zoomScale="96" zoomScaleNormal="100" zoomScaleSheetLayoutView="96" workbookViewId="0">
      <selection activeCell="Q32" sqref="Q32"/>
    </sheetView>
  </sheetViews>
  <sheetFormatPr defaultRowHeight="18.75" x14ac:dyDescent="0.45"/>
  <cols>
    <col min="1" max="1" width="26.5703125" style="15" customWidth="1"/>
    <col min="2" max="2" width="1" style="2" customWidth="1"/>
    <col min="3" max="3" width="9.140625" style="2" bestFit="1" customWidth="1"/>
    <col min="4" max="4" width="1" style="2" customWidth="1"/>
    <col min="5" max="5" width="16.5703125" style="2" bestFit="1" customWidth="1"/>
    <col min="6" max="6" width="0.7109375" style="2" customWidth="1"/>
    <col min="7" max="7" width="17.7109375" style="2" bestFit="1" customWidth="1"/>
    <col min="8" max="8" width="0.7109375" style="2" customWidth="1"/>
    <col min="9" max="9" width="20.42578125" style="2" customWidth="1"/>
    <col min="10" max="10" width="0.85546875" style="2" customWidth="1"/>
    <col min="11" max="11" width="10.28515625" style="2" customWidth="1"/>
    <col min="12" max="12" width="1" style="2" customWidth="1"/>
    <col min="13" max="13" width="17.85546875" style="2" bestFit="1" customWidth="1"/>
    <col min="14" max="14" width="1" style="2" customWidth="1"/>
    <col min="15" max="15" width="18" style="2" bestFit="1" customWidth="1"/>
    <col min="16" max="16" width="0.7109375" style="2" customWidth="1"/>
    <col min="17" max="17" width="20.42578125" style="2" customWidth="1"/>
    <col min="18" max="18" width="0.85546875" style="2" customWidth="1"/>
    <col min="19" max="16384" width="9.140625" style="2"/>
  </cols>
  <sheetData>
    <row r="2" spans="1:17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21" x14ac:dyDescent="0.45">
      <c r="A3" s="93" t="s">
        <v>154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x14ac:dyDescent="0.45">
      <c r="A5" s="5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9.5" x14ac:dyDescent="0.45">
      <c r="A6" s="94" t="s">
        <v>3</v>
      </c>
      <c r="B6" s="6"/>
      <c r="C6" s="92" t="s">
        <v>156</v>
      </c>
      <c r="D6" s="92" t="s">
        <v>156</v>
      </c>
      <c r="E6" s="92" t="s">
        <v>156</v>
      </c>
      <c r="F6" s="92" t="s">
        <v>156</v>
      </c>
      <c r="G6" s="92" t="s">
        <v>156</v>
      </c>
      <c r="H6" s="97" t="s">
        <v>156</v>
      </c>
      <c r="I6" s="92" t="s">
        <v>156</v>
      </c>
      <c r="J6" s="16"/>
      <c r="K6" s="92" t="s">
        <v>157</v>
      </c>
      <c r="L6" s="92" t="s">
        <v>157</v>
      </c>
      <c r="M6" s="92" t="s">
        <v>157</v>
      </c>
      <c r="N6" s="92" t="s">
        <v>157</v>
      </c>
      <c r="O6" s="92" t="s">
        <v>157</v>
      </c>
      <c r="P6" s="92" t="s">
        <v>157</v>
      </c>
      <c r="Q6" s="92" t="s">
        <v>157</v>
      </c>
    </row>
    <row r="7" spans="1:17" ht="19.5" x14ac:dyDescent="0.45">
      <c r="A7" s="92" t="s">
        <v>3</v>
      </c>
      <c r="B7" s="6"/>
      <c r="C7" s="4" t="s">
        <v>7</v>
      </c>
      <c r="D7" s="6"/>
      <c r="E7" s="4" t="s">
        <v>187</v>
      </c>
      <c r="F7" s="6"/>
      <c r="G7" s="4" t="s">
        <v>188</v>
      </c>
      <c r="H7" s="6"/>
      <c r="I7" s="4" t="s">
        <v>190</v>
      </c>
      <c r="J7" s="16"/>
      <c r="K7" s="4" t="s">
        <v>7</v>
      </c>
      <c r="L7" s="6"/>
      <c r="M7" s="4" t="s">
        <v>187</v>
      </c>
      <c r="N7" s="16"/>
      <c r="O7" s="4" t="s">
        <v>188</v>
      </c>
      <c r="P7" s="6"/>
      <c r="Q7" s="4" t="s">
        <v>190</v>
      </c>
    </row>
    <row r="8" spans="1:17" ht="19.5" x14ac:dyDescent="0.45">
      <c r="A8" s="74" t="s">
        <v>46</v>
      </c>
      <c r="B8" s="20"/>
      <c r="C8" s="75" t="s">
        <v>209</v>
      </c>
      <c r="D8" s="19"/>
      <c r="E8" s="75" t="s">
        <v>209</v>
      </c>
      <c r="F8" s="19"/>
      <c r="G8" s="75" t="s">
        <v>209</v>
      </c>
      <c r="H8" s="19"/>
      <c r="I8" s="75" t="s">
        <v>209</v>
      </c>
      <c r="J8" s="19"/>
      <c r="K8" s="75">
        <v>863513</v>
      </c>
      <c r="L8" s="19"/>
      <c r="M8" s="75">
        <v>13733733873</v>
      </c>
      <c r="N8" s="19"/>
      <c r="O8" s="75">
        <v>11781848979</v>
      </c>
      <c r="P8" s="19"/>
      <c r="Q8" s="75">
        <v>1951884894</v>
      </c>
    </row>
    <row r="9" spans="1:17" ht="19.5" x14ac:dyDescent="0.45">
      <c r="A9" s="74" t="s">
        <v>41</v>
      </c>
      <c r="B9" s="20"/>
      <c r="C9" s="75" t="s">
        <v>209</v>
      </c>
      <c r="D9" s="19"/>
      <c r="E9" s="75" t="s">
        <v>209</v>
      </c>
      <c r="F9" s="19"/>
      <c r="G9" s="75" t="s">
        <v>209</v>
      </c>
      <c r="H9" s="19"/>
      <c r="I9" s="75" t="s">
        <v>209</v>
      </c>
      <c r="J9" s="19"/>
      <c r="K9" s="75">
        <v>123160</v>
      </c>
      <c r="L9" s="19"/>
      <c r="M9" s="75">
        <v>2820656034</v>
      </c>
      <c r="N9" s="19"/>
      <c r="O9" s="75">
        <v>2874590557</v>
      </c>
      <c r="P9" s="19"/>
      <c r="Q9" s="78">
        <v>-53934523</v>
      </c>
    </row>
    <row r="10" spans="1:17" ht="19.5" x14ac:dyDescent="0.45">
      <c r="A10" s="74" t="s">
        <v>191</v>
      </c>
      <c r="B10" s="20"/>
      <c r="C10" s="75" t="s">
        <v>209</v>
      </c>
      <c r="D10" s="19"/>
      <c r="E10" s="75" t="s">
        <v>209</v>
      </c>
      <c r="F10" s="19"/>
      <c r="G10" s="75" t="s">
        <v>209</v>
      </c>
      <c r="H10" s="19"/>
      <c r="I10" s="75" t="s">
        <v>209</v>
      </c>
      <c r="J10" s="19"/>
      <c r="K10" s="75">
        <v>74</v>
      </c>
      <c r="L10" s="19"/>
      <c r="M10" s="75">
        <v>3063765</v>
      </c>
      <c r="N10" s="19"/>
      <c r="O10" s="75">
        <v>2082915</v>
      </c>
      <c r="P10" s="19"/>
      <c r="Q10" s="75">
        <v>980850</v>
      </c>
    </row>
    <row r="11" spans="1:17" ht="19.5" x14ac:dyDescent="0.45">
      <c r="A11" s="74" t="s">
        <v>79</v>
      </c>
      <c r="B11" s="20"/>
      <c r="C11" s="75">
        <v>1850000</v>
      </c>
      <c r="D11" s="19"/>
      <c r="E11" s="75">
        <v>1842790900000</v>
      </c>
      <c r="F11" s="19"/>
      <c r="G11" s="75">
        <v>1745869837561</v>
      </c>
      <c r="H11" s="19"/>
      <c r="I11" s="75">
        <v>96921062439</v>
      </c>
      <c r="J11" s="19"/>
      <c r="K11" s="75">
        <v>1850000</v>
      </c>
      <c r="L11" s="19"/>
      <c r="M11" s="75">
        <v>1842790900000</v>
      </c>
      <c r="N11" s="19"/>
      <c r="O11" s="75">
        <v>1745869837561</v>
      </c>
      <c r="P11" s="19"/>
      <c r="Q11" s="75">
        <v>96921062439</v>
      </c>
    </row>
    <row r="12" spans="1:17" ht="19.5" x14ac:dyDescent="0.5">
      <c r="A12" s="76" t="s">
        <v>164</v>
      </c>
      <c r="B12" s="6"/>
      <c r="C12" s="75" t="s">
        <v>209</v>
      </c>
      <c r="D12" s="51"/>
      <c r="E12" s="41" t="s">
        <v>209</v>
      </c>
      <c r="F12" s="51"/>
      <c r="G12" s="75" t="s">
        <v>209</v>
      </c>
      <c r="H12" s="51"/>
      <c r="I12" s="75" t="s">
        <v>209</v>
      </c>
      <c r="J12" s="51"/>
      <c r="K12" s="41">
        <v>575000</v>
      </c>
      <c r="L12" s="51"/>
      <c r="M12" s="41">
        <v>574959995750</v>
      </c>
      <c r="N12" s="51"/>
      <c r="O12" s="41">
        <v>596306049935</v>
      </c>
      <c r="P12" s="51"/>
      <c r="Q12" s="77">
        <v>-21346054185</v>
      </c>
    </row>
    <row r="13" spans="1:17" ht="20.25" thickBot="1" x14ac:dyDescent="0.55000000000000004">
      <c r="A13" s="56"/>
      <c r="B13" s="6"/>
      <c r="C13" s="57">
        <f>SUM(C11:C12)</f>
        <v>1850000</v>
      </c>
      <c r="D13" s="57">
        <f t="shared" ref="D13:P13" si="0">SUM(D11:D12)</f>
        <v>0</v>
      </c>
      <c r="E13" s="57">
        <f t="shared" si="0"/>
        <v>1842790900000</v>
      </c>
      <c r="F13" s="57">
        <f t="shared" si="0"/>
        <v>0</v>
      </c>
      <c r="G13" s="57">
        <f t="shared" si="0"/>
        <v>1745869837561</v>
      </c>
      <c r="H13" s="57">
        <f t="shared" si="0"/>
        <v>0</v>
      </c>
      <c r="I13" s="57">
        <f t="shared" si="0"/>
        <v>96921062439</v>
      </c>
      <c r="J13" s="57">
        <f t="shared" si="0"/>
        <v>0</v>
      </c>
      <c r="K13" s="57">
        <f>SUM(K8:K12)</f>
        <v>3411747</v>
      </c>
      <c r="L13" s="57">
        <f t="shared" si="0"/>
        <v>0</v>
      </c>
      <c r="M13" s="57">
        <f>SUM(M8:M12)</f>
        <v>2434308349422</v>
      </c>
      <c r="N13" s="57">
        <f t="shared" si="0"/>
        <v>0</v>
      </c>
      <c r="O13" s="57">
        <f>SUM(O8:O12)</f>
        <v>2356834409947</v>
      </c>
      <c r="P13" s="57">
        <f t="shared" si="0"/>
        <v>0</v>
      </c>
      <c r="Q13" s="57">
        <f>SUM(Q8:Q12)</f>
        <v>77473939475</v>
      </c>
    </row>
    <row r="14" spans="1:17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2022-08-27T10:41:26Z</dcterms:created>
  <dcterms:modified xsi:type="dcterms:W3CDTF">2022-08-31T11:32:56Z</dcterms:modified>
</cp:coreProperties>
</file>