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صندوق سپاس\1401\شهریور\"/>
    </mc:Choice>
  </mc:AlternateContent>
  <bookViews>
    <workbookView xWindow="0" yWindow="0" windowWidth="28800" windowHeight="12030" firstSheet="7" activeTab="11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62913"/>
</workbook>
</file>

<file path=xl/calcChain.xml><?xml version="1.0" encoding="utf-8"?>
<calcChain xmlns="http://schemas.openxmlformats.org/spreadsheetml/2006/main">
  <c r="Y44" i="1" l="1"/>
  <c r="W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X44" i="1"/>
  <c r="C44" i="1"/>
  <c r="U44" i="11" l="1"/>
  <c r="E44" i="11"/>
  <c r="G44" i="11"/>
  <c r="I44" i="11"/>
  <c r="M44" i="11"/>
  <c r="Q44" i="11"/>
  <c r="S44" i="11"/>
  <c r="K44" i="11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8" i="13"/>
  <c r="G9" i="13"/>
  <c r="G10" i="13"/>
  <c r="G11" i="13"/>
  <c r="G12" i="13"/>
  <c r="G13" i="13"/>
  <c r="G14" i="13"/>
  <c r="G17" i="13"/>
  <c r="G18" i="13"/>
  <c r="G19" i="13"/>
  <c r="G20" i="13"/>
  <c r="G21" i="13"/>
  <c r="G22" i="13"/>
  <c r="G23" i="13"/>
  <c r="G24" i="13"/>
  <c r="G25" i="13"/>
  <c r="G8" i="13"/>
  <c r="I25" i="13"/>
  <c r="E25" i="13"/>
  <c r="G10" i="15" l="1"/>
  <c r="E10" i="15"/>
  <c r="C10" i="15" l="1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C18" i="12"/>
  <c r="F44" i="11"/>
  <c r="H44" i="11"/>
  <c r="J44" i="11"/>
  <c r="L44" i="11"/>
  <c r="N44" i="11"/>
  <c r="O44" i="11"/>
  <c r="P44" i="11"/>
  <c r="R44" i="11"/>
  <c r="T44" i="11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C17" i="10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C49" i="9"/>
  <c r="P34" i="8"/>
  <c r="Q34" i="8"/>
  <c r="R34" i="8"/>
  <c r="S34" i="8"/>
  <c r="O34" i="8"/>
  <c r="J33" i="7"/>
  <c r="K33" i="7"/>
  <c r="L33" i="7"/>
  <c r="M33" i="7"/>
  <c r="N33" i="7"/>
  <c r="O33" i="7"/>
  <c r="P33" i="7"/>
  <c r="Q33" i="7"/>
  <c r="R33" i="7"/>
  <c r="S33" i="7"/>
  <c r="I33" i="7"/>
  <c r="L27" i="6" l="1"/>
  <c r="M27" i="6"/>
  <c r="N27" i="6"/>
  <c r="O27" i="6"/>
  <c r="P27" i="6"/>
  <c r="Q27" i="6"/>
  <c r="K27" i="6"/>
  <c r="S27" i="6"/>
  <c r="AK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O18" i="3"/>
</calcChain>
</file>

<file path=xl/sharedStrings.xml><?xml version="1.0" encoding="utf-8"?>
<sst xmlns="http://schemas.openxmlformats.org/spreadsheetml/2006/main" count="1356" uniqueCount="218">
  <si>
    <t>صندوق سرمایه‌گذاری پاداش سهامداری توسعه یکم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</si>
  <si>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</si>
  <si>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</si>
  <si>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</si>
  <si>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</si>
  <si>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</si>
  <si>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</si>
  <si>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</si>
  <si>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</si>
  <si>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</si>
  <si>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</si>
  <si>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</si>
  <si>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</si>
  <si>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</si>
  <si>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</si>
  <si>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</si>
  <si>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</si>
  <si>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</si>
  <si>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</si>
  <si>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</si>
  <si>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</si>
  <si>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</si>
  <si>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</si>
  <si>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</si>
  <si>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</si>
  <si>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</si>
  <si>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</si>
  <si>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پیشگامان فن آوری و دانش آرامیس</t>
  </si>
  <si>
    <t>توسعه مولد نیروگاهی جهرم</t>
  </si>
  <si>
    <t>تولیدی فولاد سپید فراب کویر</t>
  </si>
  <si>
    <t>ح . س.نفت وگازوپتروشیمی تأمین</t>
  </si>
  <si>
    <t>ذوب آهن اصفهان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</si>
  <si>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</si>
  <si>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</si>
  <si>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</si>
  <si>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</si>
  <si>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</si>
  <si>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</si>
  <si>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</si>
  <si>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سیمان آبیک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</si>
  <si>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</si>
  <si>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</si>
  <si>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</si>
  <si>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</si>
  <si>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</si>
  <si>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</si>
  <si>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</si>
  <si>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</si>
  <si>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</si>
  <si>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</si>
  <si>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</si>
  <si>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</si>
  <si>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</si>
  <si>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</si>
  <si>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 کویر-8196-01/10/05</t>
  </si>
  <si>
    <t>1401/10/05</t>
  </si>
  <si>
    <t>اختیارف.ت. حآفرین-3996-010621</t>
  </si>
  <si>
    <t>1401/06/21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</si>
  <si>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</si>
  <si>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</si>
  <si>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</si>
  <si>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</si>
  <si>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</si>
  <si>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</si>
  <si>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</si>
  <si>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</si>
  <si>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</si>
  <si>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سنفت101</t>
  </si>
  <si>
    <t>بله</t>
  </si>
  <si>
    <t>1399/07/22</t>
  </si>
  <si>
    <t>1401/07/22</t>
  </si>
  <si>
    <t>اجاره تابان تمدن14021206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</si>
  <si>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</si>
  <si>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</si>
  <si>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</si>
  <si>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</si>
  <si>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</si>
  <si>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</si>
  <si>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</si>
  <si>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</si>
  <si>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صکوک مرابحه غدیر504-3ماهه18%</t>
  </si>
  <si>
    <t>1401/04/07</t>
  </si>
  <si>
    <t>1405/04/07</t>
  </si>
  <si>
    <t>مرابحه کرمان موتور14030915</t>
  </si>
  <si>
    <t>1400/09/15</t>
  </si>
  <si>
    <t>1403/09/15</t>
  </si>
  <si>
    <t>مشارکت رایان سایپا-3ماهه16%</t>
  </si>
  <si>
    <t>1397/06/05</t>
  </si>
  <si>
    <t>1401/06/05</t>
  </si>
  <si>
    <t>مرابحه عام دولت95-ش.خ020514</t>
  </si>
  <si>
    <t>1400/10/14</t>
  </si>
  <si>
    <t>1402/05/14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</si>
  <si>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</si>
  <si>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</si>
  <si>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</si>
  <si>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</si>
  <si>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</si>
  <si>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</si>
  <si>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</si>
  <si>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</si>
  <si>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2.62%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</si>
  <si>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</si>
  <si>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</si>
  <si>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</si>
  <si>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</si>
  <si>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</si>
  <si>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</si>
  <si>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</si>
  <si>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</si>
  <si>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</si>
  <si>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</si>
  <si>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</si>
  <si>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</si>
  <si>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</si>
  <si>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</si>
  <si>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</si>
  <si>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</si>
  <si>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</si>
  <si>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</si>
  <si>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</si>
  <si>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</si>
  <si>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</si>
  <si>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</si>
  <si>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</si>
  <si>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</si>
  <si>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</si>
  <si>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</si>
  <si>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</si>
  <si>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</si>
  <si>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</si>
  <si>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</si>
  <si>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</si>
  <si>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</si>
  <si>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</si>
  <si>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</si>
  <si>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</si>
  <si>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</si>
  <si>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</si>
  <si>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</si>
  <si>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</si>
  <si>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</si>
  <si>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147-283-6753197-1</t>
  </si>
  <si>
    <t>سپرده بلند مدت</t>
  </si>
  <si>
    <t>1400/09/24</t>
  </si>
  <si>
    <t>308-9012-14069480-2</t>
  </si>
  <si>
    <t>1400/09/29</t>
  </si>
  <si>
    <t>147-283-6753197-2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</si>
  <si>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</si>
  <si>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</si>
  <si>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</si>
  <si>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</si>
  <si>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</si>
  <si>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1401/02/18</t>
  </si>
  <si>
    <t>378.9012.14069480.2</t>
  </si>
  <si>
    <t>1401/02/27</t>
  </si>
  <si>
    <t>بانک سامان بهشتی-قائم مقام</t>
  </si>
  <si>
    <t>866-111-3866882-1</t>
  </si>
  <si>
    <t>1401/04/12</t>
  </si>
  <si>
    <t>866-111-3866882-2</t>
  </si>
  <si>
    <t>1401/06/17</t>
  </si>
  <si>
    <t>بانک خاورمیانه تهران</t>
  </si>
  <si>
    <t>1011-10-810-707074799</t>
  </si>
  <si>
    <t>1401/06/30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</si>
  <si>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</si>
  <si>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</si>
  <si>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</si>
  <si>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</si>
  <si>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</si>
  <si>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</si>
  <si>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</si>
  <si>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</si>
  <si>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</si>
  <si>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مشارکت ش اصفهان012-3ماهه20%</t>
  </si>
  <si>
    <t>1400/12/28</t>
  </si>
  <si>
    <t>بانک صادرات میدان اسد 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</si>
  <si>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</si>
  <si>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</si>
  <si>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</si>
  <si>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</si>
  <si>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</si>
  <si>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</si>
  <si>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1401/04/04</t>
  </si>
  <si>
    <t>1401/04/30</t>
  </si>
  <si>
    <t>1401/04/29</t>
  </si>
  <si>
    <t>1401/04/18</t>
  </si>
  <si>
    <t>1401/03/18</t>
  </si>
  <si>
    <t>1401/03/31</t>
  </si>
  <si>
    <t>1401/05/30</t>
  </si>
  <si>
    <t>1401/03/25</t>
  </si>
  <si>
    <t>1401/04/28</t>
  </si>
  <si>
    <t>1400/12/21</t>
  </si>
  <si>
    <t>1401/02/25</t>
  </si>
  <si>
    <t>1401/01/31</t>
  </si>
  <si>
    <t>1401/04/20</t>
  </si>
  <si>
    <t>1401/04/25</t>
  </si>
  <si>
    <t>بهای فروش</t>
  </si>
  <si>
    <t>ارزش دفتری</t>
  </si>
  <si>
    <t>سود و زیان ناشی از تغییر قیمت</t>
  </si>
  <si>
    <t>سود و زیان ناشی از فروش</t>
  </si>
  <si>
    <t>داروسازی دانا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</si>
  <si>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</si>
  <si>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</si>
  <si>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</si>
  <si>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</si>
  <si>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</si>
  <si>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</si>
  <si>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</si>
  <si>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</si>
  <si>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</si>
  <si>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</si>
  <si>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308-9012-14069480-1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</si>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</sst>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);\(#,##0\);\-"/>
    <numFmt numFmtId="165" formatCode="0.000%"/>
    <numFmt numFmtId="166" formatCode="#,##0_-;[Black]\(#,##0\)"/>
    <numFmt numFmtId="167" formatCode="0.00%;\(0.00%\);\-"/>
    <numFmt numFmtId="168" formatCode="0.0000%"/>
    <numFmt numFmtId="169" formatCode="#,###;\(#,###\);\-"/>
  </numFmts>
  <fonts count="12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sz val="11"/>
      <name val="Calibri"/>
    </font>
    <font>
      <b/>
      <u/>
      <sz val="12"/>
      <color rgb="FF000000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sz val="11"/>
      <color rgb="FF000000"/>
      <name val="B Nazanin"/>
      <charset val="178"/>
    </font>
    <font>
      <b/>
      <sz val="12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0" fontId="7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0" fontId="5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166" fontId="6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6" fontId="9" fillId="0" borderId="3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/>
    </xf>
    <xf numFmtId="168" fontId="5" fillId="0" borderId="0" xfId="1" applyNumberFormat="1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1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0" fontId="7" fillId="2" borderId="3" xfId="1" applyNumberFormat="1" applyFont="1" applyFill="1" applyBorder="1" applyAlignment="1">
      <alignment horizontal="center"/>
    </xf>
    <xf numFmtId="10" fontId="8" fillId="2" borderId="3" xfId="1" applyNumberFormat="1" applyFont="1" applyFill="1" applyBorder="1" applyAlignment="1">
      <alignment horizontal="center"/>
    </xf>
    <xf numFmtId="167" fontId="8" fillId="0" borderId="3" xfId="0" applyNumberFormat="1" applyFont="1" applyBorder="1" applyAlignment="1">
      <alignment horizontal="center" vertical="center"/>
    </xf>
    <xf numFmtId="169" fontId="10" fillId="0" borderId="0" xfId="0" applyNumberFormat="1" applyFont="1" applyBorder="1" applyAlignment="1">
      <alignment horizontal="center" vertical="center"/>
    </xf>
    <xf numFmtId="3" fontId="5" fillId="0" borderId="0" xfId="0" applyNumberFormat="1" applyFont="1"/>
    <xf numFmtId="164" fontId="11" fillId="0" borderId="3" xfId="0" applyNumberFormat="1" applyFont="1" applyBorder="1"/>
    <xf numFmtId="10" fontId="11" fillId="0" borderId="3" xfId="0" applyNumberFormat="1" applyFont="1" applyBorder="1"/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AA45"/>
  <sheetViews>
    <sheetView rightToLeft="1" view="pageBreakPreview" zoomScale="60" zoomScaleNormal="100" workbookViewId="0">
      <selection activeCell="AA43" sqref="AA43"/>
    </sheetView>
  </sheetViews>
  <sheetFormatPr defaultRowHeight="15"/>
  <cols>
    <col min="1" max="1" width="27.5703125" style="1" bestFit="1" customWidth="1"/>
    <col min="2" max="2" width="1" style="1" customWidth="1"/>
    <col min="3" max="3" width="14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12.7109375" style="1" bestFit="1" customWidth="1"/>
    <col min="10" max="10" width="2.7109375" style="1" customWidth="1"/>
    <col min="11" max="11" width="9.140625" style="1" customWidth="1"/>
    <col min="12" max="12" width="1" style="1" customWidth="1"/>
    <col min="13" max="13" width="12.285156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9.855468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7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27" ht="21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27" ht="18.75">
      <c r="A5" s="1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1"/>
      <c r="AA5" s="2"/>
    </row>
    <row r="6" spans="1:27" ht="19.5" customHeight="1">
      <c r="A6" s="95" t="s">
        <v>3</v>
      </c>
      <c r="C6" s="97" t="s">
        <v>4</v>
      </c>
      <c r="D6" s="97" t="s">
        <v>4</v>
      </c>
      <c r="E6" s="97" t="s">
        <v>4</v>
      </c>
      <c r="F6" s="97" t="s">
        <v>4</v>
      </c>
      <c r="G6" s="97" t="s">
        <v>4</v>
      </c>
      <c r="I6" s="97" t="s">
        <v>5</v>
      </c>
      <c r="J6" s="97" t="s">
        <v>5</v>
      </c>
      <c r="K6" s="97" t="s">
        <v>5</v>
      </c>
      <c r="L6" s="97" t="s">
        <v>5</v>
      </c>
      <c r="M6" s="97" t="s">
        <v>5</v>
      </c>
      <c r="N6" s="97" t="s">
        <v>5</v>
      </c>
      <c r="O6" s="97" t="s">
        <v>5</v>
      </c>
      <c r="Q6" s="97" t="s">
        <v>6</v>
      </c>
      <c r="R6" s="97" t="s">
        <v>6</v>
      </c>
      <c r="S6" s="97" t="s">
        <v>6</v>
      </c>
      <c r="T6" s="97" t="s">
        <v>6</v>
      </c>
      <c r="U6" s="97" t="s">
        <v>6</v>
      </c>
      <c r="V6" s="97" t="s">
        <v>6</v>
      </c>
      <c r="W6" s="97" t="s">
        <v>6</v>
      </c>
      <c r="X6" s="97" t="s">
        <v>6</v>
      </c>
      <c r="Y6" s="97" t="s">
        <v>6</v>
      </c>
    </row>
    <row r="7" spans="1:27" ht="19.5" customHeight="1">
      <c r="A7" s="95" t="s">
        <v>3</v>
      </c>
      <c r="C7" s="96" t="s">
        <v>7</v>
      </c>
      <c r="D7" s="22"/>
      <c r="E7" s="98" t="s">
        <v>8</v>
      </c>
      <c r="F7" s="22"/>
      <c r="G7" s="98" t="s">
        <v>9</v>
      </c>
      <c r="I7" s="97" t="s">
        <v>10</v>
      </c>
      <c r="J7" s="97" t="s">
        <v>10</v>
      </c>
      <c r="K7" s="97" t="s">
        <v>10</v>
      </c>
      <c r="L7" s="22"/>
      <c r="M7" s="97" t="s">
        <v>11</v>
      </c>
      <c r="N7" s="97" t="s">
        <v>11</v>
      </c>
      <c r="O7" s="97" t="s">
        <v>11</v>
      </c>
      <c r="Q7" s="98" t="s">
        <v>7</v>
      </c>
      <c r="R7" s="22"/>
      <c r="S7" s="98" t="s">
        <v>12</v>
      </c>
      <c r="T7" s="22"/>
      <c r="U7" s="98" t="s">
        <v>8</v>
      </c>
      <c r="V7" s="22"/>
      <c r="W7" s="98" t="s">
        <v>9</v>
      </c>
      <c r="X7" s="22"/>
      <c r="Y7" s="100" t="s">
        <v>13</v>
      </c>
    </row>
    <row r="8" spans="1:27" ht="19.5">
      <c r="A8" s="95" t="s">
        <v>3</v>
      </c>
      <c r="C8" s="97" t="s">
        <v>7</v>
      </c>
      <c r="D8" s="22"/>
      <c r="E8" s="97" t="s">
        <v>8</v>
      </c>
      <c r="F8" s="22"/>
      <c r="G8" s="97" t="s">
        <v>9</v>
      </c>
      <c r="I8" s="7" t="s">
        <v>7</v>
      </c>
      <c r="J8" s="22"/>
      <c r="K8" s="7" t="s">
        <v>8</v>
      </c>
      <c r="L8" s="22"/>
      <c r="M8" s="7" t="s">
        <v>7</v>
      </c>
      <c r="N8" s="22"/>
      <c r="O8" s="7" t="s">
        <v>14</v>
      </c>
      <c r="Q8" s="97" t="s">
        <v>7</v>
      </c>
      <c r="R8" s="22"/>
      <c r="S8" s="97" t="s">
        <v>12</v>
      </c>
      <c r="T8" s="22"/>
      <c r="U8" s="97" t="s">
        <v>8</v>
      </c>
      <c r="V8" s="22"/>
      <c r="W8" s="97" t="s">
        <v>9</v>
      </c>
      <c r="X8" s="22"/>
      <c r="Y8" s="101" t="s">
        <v>13</v>
      </c>
    </row>
    <row r="9" spans="1:27" ht="18.75">
      <c r="A9" s="98" t="s">
        <v>15</v>
      </c>
      <c r="C9" s="19">
        <v>14152500</v>
      </c>
      <c r="D9" s="19"/>
      <c r="E9" s="19">
        <v>199767895368</v>
      </c>
      <c r="F9" s="19"/>
      <c r="G9" s="19">
        <v>76812877732.5</v>
      </c>
      <c r="I9" s="19" t="s">
        <v>217</v>
      </c>
      <c r="J9" s="19"/>
      <c r="K9" s="19" t="s">
        <v>217</v>
      </c>
      <c r="L9" s="19"/>
      <c r="M9" s="19" t="s">
        <v>217</v>
      </c>
      <c r="N9" s="19"/>
      <c r="O9" s="19" t="s">
        <v>217</v>
      </c>
      <c r="Q9" s="19">
        <v>14152500</v>
      </c>
      <c r="R9" s="19"/>
      <c r="S9" s="19">
        <v>5500</v>
      </c>
      <c r="T9" s="19"/>
      <c r="U9" s="19">
        <v>199767895368</v>
      </c>
      <c r="V9" s="19"/>
      <c r="W9" s="19">
        <v>77375609437.5</v>
      </c>
      <c r="X9" s="4"/>
      <c r="Y9" s="42">
        <v>1.11E-2</v>
      </c>
    </row>
    <row r="10" spans="1:27" ht="18.75">
      <c r="A10" s="98" t="s">
        <v>16</v>
      </c>
      <c r="C10" s="19">
        <v>100000</v>
      </c>
      <c r="D10" s="19"/>
      <c r="E10" s="19">
        <v>4985722913</v>
      </c>
      <c r="F10" s="19"/>
      <c r="G10" s="19">
        <v>1922492700</v>
      </c>
      <c r="I10" s="19" t="s">
        <v>217</v>
      </c>
      <c r="J10" s="19"/>
      <c r="K10" s="19" t="s">
        <v>217</v>
      </c>
      <c r="L10" s="19"/>
      <c r="M10" s="19" t="s">
        <v>217</v>
      </c>
      <c r="N10" s="19"/>
      <c r="O10" s="19" t="s">
        <v>217</v>
      </c>
      <c r="Q10" s="19">
        <v>100000</v>
      </c>
      <c r="R10" s="19"/>
      <c r="S10" s="19">
        <v>17580</v>
      </c>
      <c r="T10" s="19"/>
      <c r="U10" s="19">
        <v>4985722913</v>
      </c>
      <c r="V10" s="19"/>
      <c r="W10" s="19">
        <v>1747539900</v>
      </c>
      <c r="X10" s="4"/>
      <c r="Y10" s="42">
        <v>2.9999999999999997E-4</v>
      </c>
    </row>
    <row r="11" spans="1:27" ht="18.75">
      <c r="A11" s="97" t="s">
        <v>17</v>
      </c>
      <c r="C11" s="19">
        <v>355000</v>
      </c>
      <c r="D11" s="19"/>
      <c r="E11" s="19">
        <v>1237547277</v>
      </c>
      <c r="F11" s="19"/>
      <c r="G11" s="19">
        <v>769295295</v>
      </c>
      <c r="I11" s="19" t="s">
        <v>217</v>
      </c>
      <c r="J11" s="19"/>
      <c r="K11" s="19" t="s">
        <v>217</v>
      </c>
      <c r="L11" s="19"/>
      <c r="M11" s="19" t="s">
        <v>217</v>
      </c>
      <c r="N11" s="19"/>
      <c r="O11" s="19" t="s">
        <v>217</v>
      </c>
      <c r="Q11" s="19">
        <v>355000</v>
      </c>
      <c r="R11" s="19"/>
      <c r="S11" s="19">
        <v>1987</v>
      </c>
      <c r="T11" s="19"/>
      <c r="U11" s="19">
        <v>1237547277</v>
      </c>
      <c r="V11" s="19"/>
      <c r="W11" s="19">
        <v>701187959.25</v>
      </c>
      <c r="X11" s="4"/>
      <c r="Y11" s="42">
        <v>1E-4</v>
      </c>
    </row>
    <row r="12" spans="1:27" ht="19.5">
      <c r="A12" s="18" t="s">
        <v>18</v>
      </c>
      <c r="C12" s="19">
        <v>830000</v>
      </c>
      <c r="D12" s="19"/>
      <c r="E12" s="19">
        <v>2826893521</v>
      </c>
      <c r="F12" s="19"/>
      <c r="G12" s="19">
        <v>1398479242.5</v>
      </c>
      <c r="I12" s="19" t="s">
        <v>217</v>
      </c>
      <c r="J12" s="19"/>
      <c r="K12" s="19" t="s">
        <v>217</v>
      </c>
      <c r="L12" s="19"/>
      <c r="M12" s="19" t="s">
        <v>217</v>
      </c>
      <c r="N12" s="19"/>
      <c r="O12" s="19" t="s">
        <v>217</v>
      </c>
      <c r="Q12" s="19">
        <v>830000</v>
      </c>
      <c r="R12" s="19"/>
      <c r="S12" s="19">
        <v>1421</v>
      </c>
      <c r="T12" s="19"/>
      <c r="U12" s="19">
        <v>2826893521</v>
      </c>
      <c r="V12" s="19"/>
      <c r="W12" s="19">
        <v>1172412391.5</v>
      </c>
      <c r="X12" s="4"/>
      <c r="Y12" s="42">
        <v>2.0000000000000001E-4</v>
      </c>
    </row>
    <row r="13" spans="1:27" ht="19.5">
      <c r="A13" s="18" t="s">
        <v>19</v>
      </c>
      <c r="C13" s="19">
        <v>350000</v>
      </c>
      <c r="D13" s="19"/>
      <c r="E13" s="19">
        <v>1456137769</v>
      </c>
      <c r="F13" s="19"/>
      <c r="G13" s="19">
        <v>590415997.5</v>
      </c>
      <c r="I13" s="19" t="s">
        <v>217</v>
      </c>
      <c r="J13" s="19"/>
      <c r="K13" s="19" t="s">
        <v>217</v>
      </c>
      <c r="L13" s="19"/>
      <c r="M13" s="19" t="s">
        <v>217</v>
      </c>
      <c r="N13" s="19"/>
      <c r="O13" s="19" t="s">
        <v>217</v>
      </c>
      <c r="Q13" s="19">
        <v>350000</v>
      </c>
      <c r="R13" s="19"/>
      <c r="S13" s="19">
        <v>1420</v>
      </c>
      <c r="T13" s="19"/>
      <c r="U13" s="19">
        <v>1456137769</v>
      </c>
      <c r="V13" s="19"/>
      <c r="W13" s="19">
        <v>494042850</v>
      </c>
      <c r="X13" s="4"/>
      <c r="Y13" s="42">
        <v>1E-4</v>
      </c>
    </row>
    <row r="14" spans="1:27" ht="19.5">
      <c r="A14" s="18" t="s">
        <v>20</v>
      </c>
      <c r="C14" s="19">
        <v>306919</v>
      </c>
      <c r="D14" s="19"/>
      <c r="E14" s="19">
        <v>1439509450</v>
      </c>
      <c r="F14" s="19"/>
      <c r="G14" s="19">
        <v>951584542.85204995</v>
      </c>
      <c r="I14" s="19" t="s">
        <v>217</v>
      </c>
      <c r="J14" s="19"/>
      <c r="K14" s="19" t="s">
        <v>217</v>
      </c>
      <c r="L14" s="19"/>
      <c r="M14" s="19" t="s">
        <v>217</v>
      </c>
      <c r="N14" s="19"/>
      <c r="O14" s="19" t="s">
        <v>217</v>
      </c>
      <c r="Q14" s="19">
        <v>306919</v>
      </c>
      <c r="R14" s="19"/>
      <c r="S14" s="19">
        <v>2638</v>
      </c>
      <c r="T14" s="19"/>
      <c r="U14" s="19">
        <v>1439509450</v>
      </c>
      <c r="V14" s="19"/>
      <c r="W14" s="19">
        <v>804834890.68410003</v>
      </c>
      <c r="X14" s="4"/>
      <c r="Y14" s="42">
        <v>1E-4</v>
      </c>
    </row>
    <row r="15" spans="1:27" ht="19.5">
      <c r="A15" s="18" t="s">
        <v>21</v>
      </c>
      <c r="C15" s="19">
        <v>390500</v>
      </c>
      <c r="D15" s="19"/>
      <c r="E15" s="19">
        <v>2129882534</v>
      </c>
      <c r="F15" s="19"/>
      <c r="G15" s="19">
        <v>712692099.89999998</v>
      </c>
      <c r="I15" s="19" t="s">
        <v>217</v>
      </c>
      <c r="J15" s="19"/>
      <c r="K15" s="19" t="s">
        <v>217</v>
      </c>
      <c r="L15" s="19"/>
      <c r="M15" s="19" t="s">
        <v>217</v>
      </c>
      <c r="N15" s="19"/>
      <c r="O15" s="19" t="s">
        <v>217</v>
      </c>
      <c r="Q15" s="19">
        <v>390500</v>
      </c>
      <c r="R15" s="19"/>
      <c r="S15" s="19">
        <v>1615</v>
      </c>
      <c r="T15" s="19"/>
      <c r="U15" s="19">
        <v>2129882534</v>
      </c>
      <c r="V15" s="19"/>
      <c r="W15" s="19">
        <v>626905087.875</v>
      </c>
      <c r="X15" s="4"/>
      <c r="Y15" s="42">
        <v>1E-4</v>
      </c>
    </row>
    <row r="16" spans="1:27" ht="19.5">
      <c r="A16" s="18" t="s">
        <v>22</v>
      </c>
      <c r="C16" s="19">
        <v>3049931</v>
      </c>
      <c r="D16" s="19"/>
      <c r="E16" s="19">
        <v>10006384735</v>
      </c>
      <c r="F16" s="19"/>
      <c r="G16" s="19">
        <v>3826111295.1141</v>
      </c>
      <c r="I16" s="19" t="s">
        <v>217</v>
      </c>
      <c r="J16" s="19"/>
      <c r="K16" s="19" t="s">
        <v>217</v>
      </c>
      <c r="L16" s="19"/>
      <c r="M16" s="19" t="s">
        <v>217</v>
      </c>
      <c r="N16" s="19"/>
      <c r="O16" s="19" t="s">
        <v>217</v>
      </c>
      <c r="Q16" s="19">
        <v>3049931</v>
      </c>
      <c r="R16" s="19"/>
      <c r="S16" s="19">
        <v>1382</v>
      </c>
      <c r="T16" s="19"/>
      <c r="U16" s="19">
        <v>10006384735</v>
      </c>
      <c r="V16" s="19"/>
      <c r="W16" s="19">
        <v>4189925364.3800998</v>
      </c>
      <c r="X16" s="4"/>
      <c r="Y16" s="42">
        <v>5.9999999999999995E-4</v>
      </c>
    </row>
    <row r="17" spans="1:25" ht="19.5">
      <c r="A17" s="18" t="s">
        <v>23</v>
      </c>
      <c r="C17" s="19">
        <v>251470</v>
      </c>
      <c r="D17" s="19"/>
      <c r="E17" s="19">
        <v>1979585329</v>
      </c>
      <c r="F17" s="19"/>
      <c r="G17" s="19">
        <v>1457346982.905</v>
      </c>
      <c r="I17" s="19" t="s">
        <v>217</v>
      </c>
      <c r="J17" s="19"/>
      <c r="K17" s="19" t="s">
        <v>217</v>
      </c>
      <c r="L17" s="19"/>
      <c r="M17" s="19" t="s">
        <v>217</v>
      </c>
      <c r="N17" s="19"/>
      <c r="O17" s="19" t="s">
        <v>217</v>
      </c>
      <c r="Q17" s="19">
        <v>251470</v>
      </c>
      <c r="R17" s="19"/>
      <c r="S17" s="19">
        <v>5520</v>
      </c>
      <c r="T17" s="19"/>
      <c r="U17" s="19">
        <v>1979585329</v>
      </c>
      <c r="V17" s="19"/>
      <c r="W17" s="19">
        <v>1379855119.3199999</v>
      </c>
      <c r="X17" s="4"/>
      <c r="Y17" s="42">
        <v>2.0000000000000001E-4</v>
      </c>
    </row>
    <row r="18" spans="1:25" ht="19.5">
      <c r="A18" s="18" t="s">
        <v>24</v>
      </c>
      <c r="C18" s="19">
        <v>260793</v>
      </c>
      <c r="D18" s="19"/>
      <c r="E18" s="19">
        <v>2358857445</v>
      </c>
      <c r="F18" s="19"/>
      <c r="G18" s="19">
        <v>1255505527.0309501</v>
      </c>
      <c r="I18" s="19" t="s">
        <v>217</v>
      </c>
      <c r="J18" s="19"/>
      <c r="K18" s="19" t="s">
        <v>217</v>
      </c>
      <c r="L18" s="19"/>
      <c r="M18" s="19" t="s">
        <v>217</v>
      </c>
      <c r="N18" s="19"/>
      <c r="O18" s="19" t="s">
        <v>217</v>
      </c>
      <c r="Q18" s="19">
        <v>260793</v>
      </c>
      <c r="R18" s="19"/>
      <c r="S18" s="19">
        <v>4630</v>
      </c>
      <c r="T18" s="19"/>
      <c r="U18" s="19">
        <v>2358857445</v>
      </c>
      <c r="V18" s="19"/>
      <c r="W18" s="19">
        <v>1200287134.0395</v>
      </c>
      <c r="X18" s="4"/>
      <c r="Y18" s="42">
        <v>2.0000000000000001E-4</v>
      </c>
    </row>
    <row r="19" spans="1:25" ht="19.5">
      <c r="A19" s="18" t="s">
        <v>25</v>
      </c>
      <c r="C19" s="19">
        <v>1400000</v>
      </c>
      <c r="D19" s="19"/>
      <c r="E19" s="19">
        <v>42569677371</v>
      </c>
      <c r="F19" s="19"/>
      <c r="G19" s="19">
        <v>22266720000</v>
      </c>
      <c r="I19" s="19" t="s">
        <v>217</v>
      </c>
      <c r="J19" s="19"/>
      <c r="K19" s="19" t="s">
        <v>217</v>
      </c>
      <c r="L19" s="19"/>
      <c r="M19" s="19" t="s">
        <v>217</v>
      </c>
      <c r="N19" s="19"/>
      <c r="O19" s="19" t="s">
        <v>217</v>
      </c>
      <c r="Q19" s="19">
        <v>1400000</v>
      </c>
      <c r="R19" s="19"/>
      <c r="S19" s="19">
        <v>16360</v>
      </c>
      <c r="T19" s="19"/>
      <c r="U19" s="19">
        <v>42569677371</v>
      </c>
      <c r="V19" s="19"/>
      <c r="W19" s="19">
        <v>22767721200</v>
      </c>
      <c r="X19" s="4"/>
      <c r="Y19" s="42">
        <v>3.3E-3</v>
      </c>
    </row>
    <row r="20" spans="1:25" ht="19.5">
      <c r="A20" s="18" t="s">
        <v>26</v>
      </c>
      <c r="C20" s="19">
        <v>500000</v>
      </c>
      <c r="D20" s="19"/>
      <c r="E20" s="19">
        <v>42461728116</v>
      </c>
      <c r="F20" s="19"/>
      <c r="G20" s="19">
        <v>56909362500</v>
      </c>
      <c r="I20" s="20" t="s">
        <v>217</v>
      </c>
      <c r="J20" s="19"/>
      <c r="K20" s="19" t="s">
        <v>217</v>
      </c>
      <c r="L20" s="19"/>
      <c r="M20" s="19" t="s">
        <v>217</v>
      </c>
      <c r="N20" s="19"/>
      <c r="O20" s="19" t="s">
        <v>217</v>
      </c>
      <c r="Q20" s="19">
        <v>500000</v>
      </c>
      <c r="R20" s="19"/>
      <c r="S20" s="19">
        <v>112300</v>
      </c>
      <c r="T20" s="19"/>
      <c r="U20" s="19">
        <v>42461728116</v>
      </c>
      <c r="V20" s="19"/>
      <c r="W20" s="19">
        <v>55815907500</v>
      </c>
      <c r="X20" s="4"/>
      <c r="Y20" s="42">
        <v>8.0000000000000002E-3</v>
      </c>
    </row>
    <row r="21" spans="1:25" ht="19.5">
      <c r="A21" s="18" t="s">
        <v>27</v>
      </c>
      <c r="C21" s="19">
        <v>1400000</v>
      </c>
      <c r="D21" s="19"/>
      <c r="E21" s="19">
        <v>13157936568</v>
      </c>
      <c r="F21" s="19"/>
      <c r="G21" s="19">
        <v>13067781300</v>
      </c>
      <c r="I21" s="20">
        <v>1545330</v>
      </c>
      <c r="J21" s="19"/>
      <c r="K21" s="19" t="s">
        <v>217</v>
      </c>
      <c r="L21" s="19"/>
      <c r="M21" s="19">
        <v>-309810</v>
      </c>
      <c r="N21" s="19"/>
      <c r="O21" s="19">
        <v>309810</v>
      </c>
      <c r="Q21" s="19">
        <v>2635520</v>
      </c>
      <c r="R21" s="19"/>
      <c r="S21" s="19">
        <v>4988</v>
      </c>
      <c r="T21" s="19"/>
      <c r="U21" s="19">
        <v>11773894601</v>
      </c>
      <c r="V21" s="19"/>
      <c r="W21" s="19">
        <v>13067755216.128</v>
      </c>
      <c r="X21" s="4"/>
      <c r="Y21" s="42">
        <v>1.9E-3</v>
      </c>
    </row>
    <row r="22" spans="1:25" ht="19.5">
      <c r="A22" s="18" t="s">
        <v>28</v>
      </c>
      <c r="C22" s="19">
        <v>544352</v>
      </c>
      <c r="D22" s="19"/>
      <c r="E22" s="19">
        <v>2621161726</v>
      </c>
      <c r="F22" s="19"/>
      <c r="G22" s="19">
        <v>1029197126.8512</v>
      </c>
      <c r="I22" s="20" t="s">
        <v>217</v>
      </c>
      <c r="J22" s="19"/>
      <c r="K22" s="19" t="s">
        <v>217</v>
      </c>
      <c r="L22" s="19"/>
      <c r="M22" s="19" t="s">
        <v>217</v>
      </c>
      <c r="N22" s="19"/>
      <c r="O22" s="19" t="s">
        <v>217</v>
      </c>
      <c r="Q22" s="19">
        <v>544352</v>
      </c>
      <c r="R22" s="19"/>
      <c r="S22" s="19">
        <v>1819</v>
      </c>
      <c r="T22" s="19"/>
      <c r="U22" s="19">
        <v>2621161726</v>
      </c>
      <c r="V22" s="19"/>
      <c r="W22" s="19">
        <v>984284739.08640003</v>
      </c>
      <c r="X22" s="4"/>
      <c r="Y22" s="42">
        <v>1E-4</v>
      </c>
    </row>
    <row r="23" spans="1:25" ht="19.5">
      <c r="A23" s="18" t="s">
        <v>29</v>
      </c>
      <c r="C23" s="19">
        <v>22816676</v>
      </c>
      <c r="D23" s="19"/>
      <c r="E23" s="19">
        <v>137007078216</v>
      </c>
      <c r="F23" s="19"/>
      <c r="G23" s="19">
        <v>170333685001.27802</v>
      </c>
      <c r="I23" s="20">
        <v>11408338</v>
      </c>
      <c r="J23" s="19"/>
      <c r="K23" s="19" t="s">
        <v>217</v>
      </c>
      <c r="L23" s="19"/>
      <c r="M23" s="19" t="s">
        <v>217</v>
      </c>
      <c r="N23" s="19"/>
      <c r="O23" s="19" t="s">
        <v>217</v>
      </c>
      <c r="Q23" s="19">
        <v>34225014</v>
      </c>
      <c r="R23" s="19"/>
      <c r="S23" s="19">
        <v>5143</v>
      </c>
      <c r="T23" s="19"/>
      <c r="U23" s="19">
        <v>137007078216</v>
      </c>
      <c r="V23" s="19"/>
      <c r="W23" s="19">
        <v>174971932482.33801</v>
      </c>
      <c r="X23" s="4"/>
      <c r="Y23" s="42">
        <v>2.52E-2</v>
      </c>
    </row>
    <row r="24" spans="1:25" ht="19.5">
      <c r="A24" s="18" t="s">
        <v>30</v>
      </c>
      <c r="C24" s="19">
        <v>20858</v>
      </c>
      <c r="D24" s="19"/>
      <c r="E24" s="19">
        <v>307530352</v>
      </c>
      <c r="F24" s="19"/>
      <c r="G24" s="19">
        <v>209930685.86250001</v>
      </c>
      <c r="I24" s="20" t="s">
        <v>217</v>
      </c>
      <c r="J24" s="19"/>
      <c r="K24" s="19" t="s">
        <v>217</v>
      </c>
      <c r="L24" s="19"/>
      <c r="M24" s="19" t="s">
        <v>217</v>
      </c>
      <c r="N24" s="19"/>
      <c r="O24" s="19" t="s">
        <v>217</v>
      </c>
      <c r="Q24" s="19">
        <v>20858</v>
      </c>
      <c r="R24" s="19"/>
      <c r="S24" s="19">
        <v>8610</v>
      </c>
      <c r="T24" s="19"/>
      <c r="U24" s="19">
        <v>307530352</v>
      </c>
      <c r="V24" s="19"/>
      <c r="W24" s="19">
        <v>178518835.08899999</v>
      </c>
      <c r="X24" s="4"/>
      <c r="Y24" s="42">
        <v>0</v>
      </c>
    </row>
    <row r="25" spans="1:25" ht="19.5">
      <c r="A25" s="18" t="s">
        <v>31</v>
      </c>
      <c r="C25" s="19">
        <v>450000</v>
      </c>
      <c r="D25" s="19"/>
      <c r="E25" s="19">
        <v>1701450000</v>
      </c>
      <c r="F25" s="19"/>
      <c r="G25" s="19">
        <v>1218506490</v>
      </c>
      <c r="I25" s="20" t="s">
        <v>217</v>
      </c>
      <c r="J25" s="19"/>
      <c r="K25" s="19" t="s">
        <v>217</v>
      </c>
      <c r="L25" s="19"/>
      <c r="M25" s="19" t="s">
        <v>217</v>
      </c>
      <c r="N25" s="19"/>
      <c r="O25" s="19" t="s">
        <v>217</v>
      </c>
      <c r="Q25" s="19">
        <v>450000</v>
      </c>
      <c r="R25" s="19"/>
      <c r="S25" s="19">
        <v>2580</v>
      </c>
      <c r="T25" s="19"/>
      <c r="U25" s="19">
        <v>1701450000</v>
      </c>
      <c r="V25" s="19"/>
      <c r="W25" s="19">
        <v>1154092050</v>
      </c>
      <c r="X25" s="4"/>
      <c r="Y25" s="42">
        <v>2.0000000000000001E-4</v>
      </c>
    </row>
    <row r="26" spans="1:25" ht="19.5">
      <c r="A26" s="18" t="s">
        <v>32</v>
      </c>
      <c r="C26" s="19">
        <v>1394767</v>
      </c>
      <c r="D26" s="19"/>
      <c r="E26" s="19">
        <v>4654374251</v>
      </c>
      <c r="F26" s="19"/>
      <c r="G26" s="19">
        <v>5139637381.4494495</v>
      </c>
      <c r="I26" s="20" t="s">
        <v>217</v>
      </c>
      <c r="J26" s="19"/>
      <c r="K26" s="19" t="s">
        <v>217</v>
      </c>
      <c r="L26" s="19"/>
      <c r="M26" s="19">
        <v>-1394767</v>
      </c>
      <c r="N26" s="19"/>
      <c r="O26" s="19">
        <v>5096656921</v>
      </c>
      <c r="Q26" s="19" t="s">
        <v>217</v>
      </c>
      <c r="R26" s="19"/>
      <c r="S26" s="19" t="s">
        <v>217</v>
      </c>
      <c r="T26" s="19"/>
      <c r="U26" s="19" t="s">
        <v>217</v>
      </c>
      <c r="V26" s="19"/>
      <c r="W26" s="19" t="s">
        <v>217</v>
      </c>
      <c r="X26" s="4"/>
      <c r="Y26" s="42">
        <v>0</v>
      </c>
    </row>
    <row r="27" spans="1:25" ht="19.5">
      <c r="A27" s="18" t="s">
        <v>33</v>
      </c>
      <c r="C27" s="19">
        <v>6734783</v>
      </c>
      <c r="D27" s="19"/>
      <c r="E27" s="19">
        <v>23874681537</v>
      </c>
      <c r="F27" s="19"/>
      <c r="G27" s="19">
        <v>20820551337.976501</v>
      </c>
      <c r="I27" s="20" t="s">
        <v>217</v>
      </c>
      <c r="J27" s="19"/>
      <c r="K27" s="19" t="s">
        <v>217</v>
      </c>
      <c r="L27" s="19"/>
      <c r="M27" s="19" t="s">
        <v>217</v>
      </c>
      <c r="N27" s="19"/>
      <c r="O27" s="19" t="s">
        <v>217</v>
      </c>
      <c r="Q27" s="19">
        <v>6734783</v>
      </c>
      <c r="R27" s="19"/>
      <c r="S27" s="19">
        <v>2604</v>
      </c>
      <c r="T27" s="19"/>
      <c r="U27" s="19">
        <v>23874681537</v>
      </c>
      <c r="V27" s="19"/>
      <c r="W27" s="19">
        <v>17433027551.154598</v>
      </c>
      <c r="X27" s="4"/>
      <c r="Y27" s="42">
        <v>2.5000000000000001E-3</v>
      </c>
    </row>
    <row r="28" spans="1:25" ht="19.5">
      <c r="A28" s="18" t="s">
        <v>34</v>
      </c>
      <c r="C28" s="19">
        <v>85000</v>
      </c>
      <c r="D28" s="19"/>
      <c r="E28" s="19">
        <v>1338327120</v>
      </c>
      <c r="F28" s="19"/>
      <c r="G28" s="19">
        <v>939998531.25</v>
      </c>
      <c r="I28" s="20" t="s">
        <v>217</v>
      </c>
      <c r="J28" s="19"/>
      <c r="K28" s="19" t="s">
        <v>217</v>
      </c>
      <c r="L28" s="19"/>
      <c r="M28" s="19" t="s">
        <v>217</v>
      </c>
      <c r="N28" s="19"/>
      <c r="O28" s="19" t="s">
        <v>217</v>
      </c>
      <c r="Q28" s="19">
        <v>85000</v>
      </c>
      <c r="R28" s="19"/>
      <c r="S28" s="19">
        <v>10010</v>
      </c>
      <c r="T28" s="19"/>
      <c r="U28" s="19">
        <v>1338327120</v>
      </c>
      <c r="V28" s="19"/>
      <c r="W28" s="19">
        <v>845787442.5</v>
      </c>
      <c r="X28" s="4"/>
      <c r="Y28" s="42">
        <v>1E-4</v>
      </c>
    </row>
    <row r="29" spans="1:25" ht="19.5">
      <c r="A29" s="18" t="s">
        <v>35</v>
      </c>
      <c r="C29" s="19">
        <v>1362500</v>
      </c>
      <c r="D29" s="19"/>
      <c r="E29" s="19">
        <v>4678011702</v>
      </c>
      <c r="F29" s="19"/>
      <c r="G29" s="19">
        <v>2853706314.375</v>
      </c>
      <c r="I29" s="20" t="s">
        <v>217</v>
      </c>
      <c r="J29" s="19"/>
      <c r="K29" s="19" t="s">
        <v>217</v>
      </c>
      <c r="L29" s="19"/>
      <c r="M29" s="19" t="s">
        <v>217</v>
      </c>
      <c r="N29" s="19"/>
      <c r="O29" s="19" t="s">
        <v>217</v>
      </c>
      <c r="Q29" s="19">
        <v>1362500</v>
      </c>
      <c r="R29" s="19"/>
      <c r="S29" s="19">
        <v>1809</v>
      </c>
      <c r="T29" s="19"/>
      <c r="U29" s="19">
        <v>4678011702</v>
      </c>
      <c r="V29" s="19"/>
      <c r="W29" s="19">
        <v>2450097163.125</v>
      </c>
      <c r="X29" s="4"/>
      <c r="Y29" s="42">
        <v>4.0000000000000002E-4</v>
      </c>
    </row>
    <row r="30" spans="1:25" ht="19.5">
      <c r="A30" s="18" t="s">
        <v>36</v>
      </c>
      <c r="C30" s="19">
        <v>20450168</v>
      </c>
      <c r="D30" s="19"/>
      <c r="E30" s="19">
        <v>43410225614</v>
      </c>
      <c r="F30" s="19"/>
      <c r="G30" s="19">
        <v>19434035962.382401</v>
      </c>
      <c r="I30" s="20" t="s">
        <v>217</v>
      </c>
      <c r="J30" s="19"/>
      <c r="K30" s="19" t="s">
        <v>217</v>
      </c>
      <c r="L30" s="19"/>
      <c r="M30" s="19" t="s">
        <v>217</v>
      </c>
      <c r="N30" s="19"/>
      <c r="O30" s="19" t="s">
        <v>217</v>
      </c>
      <c r="Q30" s="19">
        <v>20450168</v>
      </c>
      <c r="R30" s="19"/>
      <c r="S30" s="19">
        <v>912</v>
      </c>
      <c r="T30" s="19"/>
      <c r="U30" s="19">
        <v>43410225614</v>
      </c>
      <c r="V30" s="19"/>
      <c r="W30" s="19">
        <v>18539582424.364799</v>
      </c>
      <c r="X30" s="4"/>
      <c r="Y30" s="42">
        <v>2.7000000000000001E-3</v>
      </c>
    </row>
    <row r="31" spans="1:25" ht="19.5">
      <c r="A31" s="18" t="s">
        <v>37</v>
      </c>
      <c r="C31" s="19">
        <v>8013798</v>
      </c>
      <c r="D31" s="19"/>
      <c r="E31" s="19">
        <v>34085609513</v>
      </c>
      <c r="F31" s="19"/>
      <c r="G31" s="19">
        <v>32597346270.574799</v>
      </c>
      <c r="I31" s="20" t="s">
        <v>217</v>
      </c>
      <c r="J31" s="19"/>
      <c r="K31" s="19" t="s">
        <v>217</v>
      </c>
      <c r="L31" s="19"/>
      <c r="M31" s="19" t="s">
        <v>217</v>
      </c>
      <c r="N31" s="19"/>
      <c r="O31" s="19" t="s">
        <v>217</v>
      </c>
      <c r="Q31" s="19">
        <v>8013798</v>
      </c>
      <c r="R31" s="19"/>
      <c r="S31" s="19">
        <v>4063</v>
      </c>
      <c r="T31" s="19"/>
      <c r="U31" s="19">
        <v>34085609513</v>
      </c>
      <c r="V31" s="19"/>
      <c r="W31" s="19">
        <v>32366328909.419701</v>
      </c>
      <c r="X31" s="4"/>
      <c r="Y31" s="42">
        <v>4.7000000000000002E-3</v>
      </c>
    </row>
    <row r="32" spans="1:25" ht="19.5">
      <c r="A32" s="18" t="s">
        <v>38</v>
      </c>
      <c r="C32" s="19">
        <v>728201</v>
      </c>
      <c r="D32" s="19"/>
      <c r="E32" s="19">
        <v>5499186762</v>
      </c>
      <c r="F32" s="19"/>
      <c r="G32" s="19">
        <v>3706205204.7360001</v>
      </c>
      <c r="I32" s="20" t="s">
        <v>217</v>
      </c>
      <c r="J32" s="19"/>
      <c r="K32" s="19" t="s">
        <v>217</v>
      </c>
      <c r="L32" s="19"/>
      <c r="M32" s="19" t="s">
        <v>217</v>
      </c>
      <c r="N32" s="19"/>
      <c r="O32" s="19" t="s">
        <v>217</v>
      </c>
      <c r="Q32" s="19">
        <v>728201</v>
      </c>
      <c r="R32" s="19"/>
      <c r="S32" s="19">
        <v>4790</v>
      </c>
      <c r="T32" s="19"/>
      <c r="U32" s="19">
        <v>5499186762</v>
      </c>
      <c r="V32" s="19"/>
      <c r="W32" s="19">
        <v>3467328697.3994999</v>
      </c>
      <c r="X32" s="4"/>
      <c r="Y32" s="42">
        <v>5.0000000000000001E-4</v>
      </c>
    </row>
    <row r="33" spans="1:25" ht="19.5">
      <c r="A33" s="18" t="s">
        <v>39</v>
      </c>
      <c r="C33" s="19">
        <v>195</v>
      </c>
      <c r="D33" s="19"/>
      <c r="E33" s="19">
        <v>2390964</v>
      </c>
      <c r="F33" s="19"/>
      <c r="G33" s="19">
        <v>2209773.15</v>
      </c>
      <c r="I33" s="20" t="s">
        <v>217</v>
      </c>
      <c r="J33" s="19"/>
      <c r="K33" s="19" t="s">
        <v>217</v>
      </c>
      <c r="L33" s="19"/>
      <c r="M33" s="19" t="s">
        <v>217</v>
      </c>
      <c r="N33" s="19"/>
      <c r="O33" s="19" t="s">
        <v>217</v>
      </c>
      <c r="Q33" s="19">
        <v>195</v>
      </c>
      <c r="R33" s="19"/>
      <c r="S33" s="19">
        <v>11340</v>
      </c>
      <c r="T33" s="19"/>
      <c r="U33" s="19">
        <v>2390964</v>
      </c>
      <c r="V33" s="19"/>
      <c r="W33" s="19">
        <v>2198142.7650000001</v>
      </c>
      <c r="X33" s="4"/>
      <c r="Y33" s="42">
        <v>0</v>
      </c>
    </row>
    <row r="34" spans="1:25" ht="19.5">
      <c r="A34" s="18" t="s">
        <v>40</v>
      </c>
      <c r="C34" s="19">
        <v>44751</v>
      </c>
      <c r="D34" s="19"/>
      <c r="E34" s="19">
        <v>406809951</v>
      </c>
      <c r="F34" s="19"/>
      <c r="G34" s="19">
        <v>342087585.61949998</v>
      </c>
      <c r="I34" s="20" t="s">
        <v>217</v>
      </c>
      <c r="J34" s="19"/>
      <c r="K34" s="19" t="s">
        <v>217</v>
      </c>
      <c r="L34" s="19"/>
      <c r="M34" s="19" t="s">
        <v>217</v>
      </c>
      <c r="N34" s="19"/>
      <c r="O34" s="19" t="s">
        <v>217</v>
      </c>
      <c r="Q34" s="19">
        <v>44751</v>
      </c>
      <c r="R34" s="19"/>
      <c r="S34" s="19">
        <v>6860</v>
      </c>
      <c r="T34" s="19"/>
      <c r="U34" s="19">
        <v>406809951</v>
      </c>
      <c r="V34" s="19"/>
      <c r="W34" s="19">
        <v>305165258.43300003</v>
      </c>
      <c r="X34" s="4"/>
      <c r="Y34" s="42">
        <v>0</v>
      </c>
    </row>
    <row r="35" spans="1:25" ht="19.5">
      <c r="A35" s="18" t="s">
        <v>41</v>
      </c>
      <c r="C35" s="19">
        <v>303736</v>
      </c>
      <c r="D35" s="19"/>
      <c r="E35" s="19">
        <v>6171439383</v>
      </c>
      <c r="F35" s="19"/>
      <c r="G35" s="19">
        <v>8061498180.3599997</v>
      </c>
      <c r="I35" s="20" t="s">
        <v>217</v>
      </c>
      <c r="J35" s="19"/>
      <c r="K35" s="19" t="s">
        <v>217</v>
      </c>
      <c r="L35" s="19"/>
      <c r="M35" s="19" t="s">
        <v>217</v>
      </c>
      <c r="N35" s="19"/>
      <c r="O35" s="19" t="s">
        <v>217</v>
      </c>
      <c r="Q35" s="19">
        <v>303736</v>
      </c>
      <c r="R35" s="19"/>
      <c r="S35" s="19">
        <v>26150</v>
      </c>
      <c r="T35" s="19"/>
      <c r="U35" s="19">
        <v>6171439383</v>
      </c>
      <c r="V35" s="19"/>
      <c r="W35" s="19">
        <v>7895437356.4200001</v>
      </c>
      <c r="X35" s="4"/>
      <c r="Y35" s="42">
        <v>1.1000000000000001E-3</v>
      </c>
    </row>
    <row r="36" spans="1:25" ht="19.5">
      <c r="A36" s="18" t="s">
        <v>42</v>
      </c>
      <c r="C36" s="19">
        <v>12667704</v>
      </c>
      <c r="D36" s="19"/>
      <c r="E36" s="19">
        <v>215433622213</v>
      </c>
      <c r="F36" s="19"/>
      <c r="G36" s="19">
        <v>233713666351.87201</v>
      </c>
      <c r="I36" s="20" t="s">
        <v>217</v>
      </c>
      <c r="J36" s="19"/>
      <c r="K36" s="19" t="s">
        <v>217</v>
      </c>
      <c r="L36" s="19"/>
      <c r="M36" s="19" t="s">
        <v>217</v>
      </c>
      <c r="N36" s="19"/>
      <c r="O36" s="19" t="s">
        <v>217</v>
      </c>
      <c r="Q36" s="19">
        <v>12667704</v>
      </c>
      <c r="R36" s="19"/>
      <c r="S36" s="19">
        <v>17780</v>
      </c>
      <c r="T36" s="19"/>
      <c r="U36" s="19">
        <v>215433622213</v>
      </c>
      <c r="V36" s="19"/>
      <c r="W36" s="19">
        <v>223891648046.13599</v>
      </c>
      <c r="X36" s="4"/>
      <c r="Y36" s="42">
        <v>3.2300000000000002E-2</v>
      </c>
    </row>
    <row r="37" spans="1:25" ht="19.5">
      <c r="A37" s="18" t="s">
        <v>43</v>
      </c>
      <c r="C37" s="19">
        <v>1500000</v>
      </c>
      <c r="D37" s="19"/>
      <c r="E37" s="19">
        <v>23451877496</v>
      </c>
      <c r="F37" s="19"/>
      <c r="G37" s="19">
        <v>16401825000</v>
      </c>
      <c r="I37" s="20" t="s">
        <v>217</v>
      </c>
      <c r="J37" s="19"/>
      <c r="K37" s="19" t="s">
        <v>217</v>
      </c>
      <c r="L37" s="19"/>
      <c r="M37" s="19" t="s">
        <v>217</v>
      </c>
      <c r="N37" s="19"/>
      <c r="O37" s="19" t="s">
        <v>217</v>
      </c>
      <c r="Q37" s="19">
        <v>1500000</v>
      </c>
      <c r="R37" s="19"/>
      <c r="S37" s="19">
        <v>10780</v>
      </c>
      <c r="T37" s="19"/>
      <c r="U37" s="19">
        <v>23451877496</v>
      </c>
      <c r="V37" s="19"/>
      <c r="W37" s="19">
        <v>16073788500</v>
      </c>
      <c r="X37" s="4"/>
      <c r="Y37" s="42">
        <v>2.3E-3</v>
      </c>
    </row>
    <row r="38" spans="1:25" ht="19.5">
      <c r="A38" s="18" t="s">
        <v>44</v>
      </c>
      <c r="C38" s="19">
        <v>15706</v>
      </c>
      <c r="D38" s="19"/>
      <c r="E38" s="19">
        <v>310677752</v>
      </c>
      <c r="F38" s="19"/>
      <c r="G38" s="19">
        <v>232939235.55599999</v>
      </c>
      <c r="I38" s="20" t="s">
        <v>217</v>
      </c>
      <c r="J38" s="19"/>
      <c r="K38" s="19" t="s">
        <v>217</v>
      </c>
      <c r="L38" s="19"/>
      <c r="M38" s="19" t="s">
        <v>217</v>
      </c>
      <c r="N38" s="19"/>
      <c r="O38" s="19" t="s">
        <v>217</v>
      </c>
      <c r="Q38" s="19">
        <v>15706</v>
      </c>
      <c r="R38" s="19"/>
      <c r="S38" s="19">
        <v>14500</v>
      </c>
      <c r="T38" s="19"/>
      <c r="U38" s="19">
        <v>310677752</v>
      </c>
      <c r="V38" s="19"/>
      <c r="W38" s="19">
        <v>226381964.84999999</v>
      </c>
      <c r="X38" s="4"/>
      <c r="Y38" s="42">
        <v>0</v>
      </c>
    </row>
    <row r="39" spans="1:25" ht="19.5">
      <c r="A39" s="18" t="s">
        <v>45</v>
      </c>
      <c r="C39" s="19">
        <v>50000</v>
      </c>
      <c r="D39" s="19"/>
      <c r="E39" s="19">
        <v>1465780226</v>
      </c>
      <c r="F39" s="19"/>
      <c r="G39" s="19">
        <v>805180500</v>
      </c>
      <c r="I39" s="20" t="s">
        <v>217</v>
      </c>
      <c r="J39" s="19"/>
      <c r="K39" s="19" t="s">
        <v>217</v>
      </c>
      <c r="L39" s="19"/>
      <c r="M39" s="19" t="s">
        <v>217</v>
      </c>
      <c r="N39" s="19"/>
      <c r="O39" s="19" t="s">
        <v>217</v>
      </c>
      <c r="Q39" s="19">
        <v>50000</v>
      </c>
      <c r="R39" s="19"/>
      <c r="S39" s="19">
        <v>16560</v>
      </c>
      <c r="T39" s="19"/>
      <c r="U39" s="19">
        <v>1465780226</v>
      </c>
      <c r="V39" s="19"/>
      <c r="W39" s="19">
        <v>823073400</v>
      </c>
      <c r="X39" s="4"/>
      <c r="Y39" s="42">
        <v>1E-4</v>
      </c>
    </row>
    <row r="40" spans="1:25" ht="19.5">
      <c r="A40" s="18" t="s">
        <v>46</v>
      </c>
      <c r="C40" s="19">
        <v>10496511</v>
      </c>
      <c r="D40" s="19"/>
      <c r="E40" s="19">
        <v>74505134450</v>
      </c>
      <c r="F40" s="19"/>
      <c r="G40" s="19">
        <v>33326377290.002701</v>
      </c>
      <c r="I40" s="20" t="s">
        <v>217</v>
      </c>
      <c r="J40" s="19"/>
      <c r="K40" s="19" t="s">
        <v>217</v>
      </c>
      <c r="L40" s="19"/>
      <c r="M40" s="19" t="s">
        <v>217</v>
      </c>
      <c r="N40" s="19"/>
      <c r="O40" s="19" t="s">
        <v>217</v>
      </c>
      <c r="Q40" s="19">
        <v>10496511</v>
      </c>
      <c r="R40" s="19"/>
      <c r="S40" s="19">
        <v>3118</v>
      </c>
      <c r="T40" s="19"/>
      <c r="U40" s="19">
        <v>74505134450</v>
      </c>
      <c r="V40" s="19"/>
      <c r="W40" s="19">
        <v>32533388976.276901</v>
      </c>
      <c r="X40" s="4"/>
      <c r="Y40" s="42">
        <v>4.7000000000000002E-3</v>
      </c>
    </row>
    <row r="41" spans="1:25" ht="19.5">
      <c r="A41" s="18" t="s">
        <v>47</v>
      </c>
      <c r="C41" s="19">
        <v>2777983</v>
      </c>
      <c r="D41" s="19"/>
      <c r="E41" s="19">
        <v>26588645667</v>
      </c>
      <c r="F41" s="19"/>
      <c r="G41" s="19">
        <v>32309011813.455002</v>
      </c>
      <c r="I41" s="20" t="s">
        <v>217</v>
      </c>
      <c r="J41" s="19"/>
      <c r="K41" s="19" t="s">
        <v>217</v>
      </c>
      <c r="L41" s="19"/>
      <c r="M41" s="19" t="s">
        <v>217</v>
      </c>
      <c r="N41" s="19"/>
      <c r="O41" s="19" t="s">
        <v>217</v>
      </c>
      <c r="Q41" s="19">
        <v>2777983</v>
      </c>
      <c r="R41" s="19"/>
      <c r="S41" s="19">
        <v>10600</v>
      </c>
      <c r="T41" s="19"/>
      <c r="U41" s="19">
        <v>26588645667</v>
      </c>
      <c r="V41" s="19"/>
      <c r="W41" s="19">
        <v>29271412412.189999</v>
      </c>
      <c r="X41" s="4"/>
      <c r="Y41" s="42">
        <v>4.1999999999999997E-3</v>
      </c>
    </row>
    <row r="42" spans="1:25" ht="19.5">
      <c r="A42" s="18" t="s">
        <v>48</v>
      </c>
      <c r="C42" s="19">
        <v>2377940</v>
      </c>
      <c r="D42" s="19"/>
      <c r="E42" s="19">
        <v>8740477613</v>
      </c>
      <c r="F42" s="19"/>
      <c r="G42" s="19">
        <v>2999651105.1329999</v>
      </c>
      <c r="I42" s="20" t="s">
        <v>217</v>
      </c>
      <c r="J42" s="19"/>
      <c r="K42" s="19" t="s">
        <v>217</v>
      </c>
      <c r="L42" s="19"/>
      <c r="M42" s="19" t="s">
        <v>217</v>
      </c>
      <c r="N42" s="19"/>
      <c r="O42" s="19" t="s">
        <v>217</v>
      </c>
      <c r="Q42" s="19">
        <v>2377940</v>
      </c>
      <c r="R42" s="19"/>
      <c r="S42" s="19">
        <v>1219</v>
      </c>
      <c r="T42" s="19"/>
      <c r="U42" s="19">
        <v>8740477613</v>
      </c>
      <c r="V42" s="19"/>
      <c r="W42" s="19">
        <v>2881461542.283</v>
      </c>
      <c r="X42" s="4"/>
      <c r="Y42" s="42">
        <v>4.0000000000000002E-4</v>
      </c>
    </row>
    <row r="43" spans="1:25" ht="19.5">
      <c r="A43" s="18" t="s">
        <v>49</v>
      </c>
      <c r="C43" s="19">
        <v>5999998</v>
      </c>
      <c r="D43" s="19"/>
      <c r="E43" s="19">
        <v>22876033994</v>
      </c>
      <c r="F43" s="19"/>
      <c r="G43" s="19">
        <v>31789708403.426998</v>
      </c>
      <c r="I43" s="20" t="s">
        <v>217</v>
      </c>
      <c r="J43" s="19"/>
      <c r="K43" s="19" t="s">
        <v>217</v>
      </c>
      <c r="L43" s="19"/>
      <c r="M43" s="19" t="s">
        <v>217</v>
      </c>
      <c r="N43" s="19"/>
      <c r="O43" s="19" t="s">
        <v>217</v>
      </c>
      <c r="Q43" s="19">
        <v>5999998</v>
      </c>
      <c r="R43" s="19"/>
      <c r="S43" s="19">
        <v>5020</v>
      </c>
      <c r="T43" s="19"/>
      <c r="U43" s="19">
        <v>22876033994</v>
      </c>
      <c r="V43" s="19"/>
      <c r="W43" s="19">
        <v>29940776019.737999</v>
      </c>
      <c r="X43" s="4"/>
      <c r="Y43" s="42">
        <v>4.3E-3</v>
      </c>
    </row>
    <row r="44" spans="1:25" ht="21.75" thickBot="1">
      <c r="C44" s="93">
        <f>SUM(C9:C43)</f>
        <v>122182740</v>
      </c>
      <c r="D44" s="93">
        <f t="shared" ref="D44:X44" si="0">SUM(D9:D43)</f>
        <v>0</v>
      </c>
      <c r="E44" s="93">
        <f t="shared" si="0"/>
        <v>965508284898</v>
      </c>
      <c r="F44" s="93">
        <f t="shared" si="0"/>
        <v>0</v>
      </c>
      <c r="G44" s="93">
        <f t="shared" si="0"/>
        <v>800207620760.61316</v>
      </c>
      <c r="H44" s="93">
        <f t="shared" si="0"/>
        <v>0</v>
      </c>
      <c r="I44" s="93">
        <f t="shared" si="0"/>
        <v>12953668</v>
      </c>
      <c r="J44" s="93">
        <f t="shared" si="0"/>
        <v>0</v>
      </c>
      <c r="K44" s="93">
        <f t="shared" si="0"/>
        <v>0</v>
      </c>
      <c r="L44" s="93">
        <f t="shared" si="0"/>
        <v>0</v>
      </c>
      <c r="M44" s="93">
        <f t="shared" si="0"/>
        <v>-1704577</v>
      </c>
      <c r="N44" s="93">
        <f t="shared" si="0"/>
        <v>0</v>
      </c>
      <c r="O44" s="93">
        <f t="shared" si="0"/>
        <v>5096966731</v>
      </c>
      <c r="P44" s="93">
        <f t="shared" si="0"/>
        <v>0</v>
      </c>
      <c r="Q44" s="93">
        <f t="shared" si="0"/>
        <v>133431831</v>
      </c>
      <c r="R44" s="93">
        <f t="shared" si="0"/>
        <v>0</v>
      </c>
      <c r="S44" s="93">
        <f t="shared" si="0"/>
        <v>343608</v>
      </c>
      <c r="T44" s="93">
        <f t="shared" si="0"/>
        <v>0</v>
      </c>
      <c r="U44" s="93">
        <f t="shared" si="0"/>
        <v>959469868680</v>
      </c>
      <c r="V44" s="93">
        <f t="shared" si="0"/>
        <v>0</v>
      </c>
      <c r="W44" s="93">
        <f t="shared" si="0"/>
        <v>777579695964.24536</v>
      </c>
      <c r="X44" s="93">
        <f t="shared" si="0"/>
        <v>0</v>
      </c>
      <c r="Y44" s="94">
        <f>SUM(Y9:Y43)</f>
        <v>0.11199999999999999</v>
      </c>
    </row>
    <row r="45" spans="1:25" ht="15.75" thickTop="1"/>
  </sheetData>
  <sheetProtection algorithmName="SHA-512" hashValue="GulYz1yhP0izMforyChBXkIGsCS8vSxoEEJuQs7ypFPaBckDrJOwwqYFHz3EnEtN8DqaMwTkeRQR7U4cJMt57g==" saltValue="M1cJKcPZt9WhJb+b+o+piw==" spinCount="100000" sheet="1" objects="1" scenarios="1" selectLockedCells="1" autoFilter="0" selectUnlockedCells="1"/>
  <mergeCells count="21">
    <mergeCell ref="A9:A11"/>
    <mergeCell ref="Z2:AA2"/>
    <mergeCell ref="Z3:AA3"/>
    <mergeCell ref="A4:Y4"/>
    <mergeCell ref="Z4:AA4"/>
    <mergeCell ref="A2:Y2"/>
    <mergeCell ref="A3:Y3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W45"/>
  <sheetViews>
    <sheetView rightToLeft="1" view="pageBreakPreview" zoomScale="60" zoomScaleNormal="100" workbookViewId="0">
      <selection activeCell="I8" sqref="I8:I43"/>
    </sheetView>
  </sheetViews>
  <sheetFormatPr defaultRowHeight="18.75"/>
  <cols>
    <col min="1" max="1" width="27.140625" style="11" customWidth="1"/>
    <col min="2" max="2" width="1" style="2" customWidth="1"/>
    <col min="3" max="3" width="15.5703125" style="70" bestFit="1" customWidth="1"/>
    <col min="4" max="4" width="0.85546875" style="70" customWidth="1"/>
    <col min="5" max="5" width="17.5703125" style="70" customWidth="1"/>
    <col min="6" max="6" width="0.7109375" style="70" customWidth="1"/>
    <col min="7" max="7" width="15" style="70" bestFit="1" customWidth="1"/>
    <col min="8" max="8" width="0.42578125" style="70" customWidth="1"/>
    <col min="9" max="9" width="17.5703125" style="70" bestFit="1" customWidth="1"/>
    <col min="10" max="10" width="0.42578125" style="2" customWidth="1"/>
    <col min="11" max="11" width="11.85546875" style="2" customWidth="1"/>
    <col min="12" max="12" width="0.85546875" style="2" customWidth="1"/>
    <col min="13" max="13" width="15.5703125" style="70" bestFit="1" customWidth="1"/>
    <col min="14" max="14" width="0.7109375" style="70" customWidth="1"/>
    <col min="15" max="15" width="16.85546875" style="70" customWidth="1"/>
    <col min="16" max="16" width="0.7109375" style="70" customWidth="1"/>
    <col min="17" max="17" width="14" style="70" customWidth="1"/>
    <col min="18" max="18" width="1.140625" style="70" customWidth="1"/>
    <col min="19" max="19" width="16.28515625" style="70" customWidth="1"/>
    <col min="20" max="20" width="1" style="2" customWidth="1"/>
    <col min="21" max="21" width="11.28515625" style="2" customWidth="1"/>
    <col min="22" max="22" width="0.5703125" style="2" hidden="1" customWidth="1"/>
    <col min="23" max="16384" width="9.140625" style="2"/>
  </cols>
  <sheetData>
    <row r="2" spans="1:23" ht="21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3" ht="21">
      <c r="A3" s="104" t="s">
        <v>163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3" ht="21">
      <c r="A4" s="105" t="s">
        <v>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3">
      <c r="A5" s="44"/>
      <c r="B5" s="4"/>
      <c r="C5" s="53"/>
      <c r="D5" s="53"/>
      <c r="E5" s="53"/>
      <c r="F5" s="53"/>
      <c r="G5" s="53"/>
      <c r="H5" s="53"/>
      <c r="I5" s="53"/>
      <c r="J5" s="4"/>
      <c r="K5" s="4"/>
      <c r="L5" s="4"/>
      <c r="M5" s="53"/>
      <c r="N5" s="53"/>
      <c r="O5" s="53"/>
      <c r="P5" s="53"/>
      <c r="Q5" s="53"/>
      <c r="R5" s="53"/>
      <c r="S5" s="53"/>
      <c r="T5" s="4"/>
      <c r="U5" s="4"/>
    </row>
    <row r="6" spans="1:23" ht="19.5">
      <c r="A6" s="98" t="s">
        <v>3</v>
      </c>
      <c r="B6" s="4"/>
      <c r="C6" s="97" t="s">
        <v>165</v>
      </c>
      <c r="D6" s="97" t="s">
        <v>165</v>
      </c>
      <c r="E6" s="97" t="s">
        <v>165</v>
      </c>
      <c r="F6" s="97" t="s">
        <v>165</v>
      </c>
      <c r="G6" s="97" t="s">
        <v>165</v>
      </c>
      <c r="H6" s="102" t="s">
        <v>165</v>
      </c>
      <c r="I6" s="97" t="s">
        <v>165</v>
      </c>
      <c r="J6" s="97" t="s">
        <v>165</v>
      </c>
      <c r="K6" s="97" t="s">
        <v>165</v>
      </c>
      <c r="L6" s="5"/>
      <c r="M6" s="97" t="s">
        <v>166</v>
      </c>
      <c r="N6" s="97" t="s">
        <v>166</v>
      </c>
      <c r="O6" s="97" t="s">
        <v>166</v>
      </c>
      <c r="P6" s="102" t="s">
        <v>166</v>
      </c>
      <c r="Q6" s="97" t="s">
        <v>166</v>
      </c>
      <c r="R6" s="97" t="s">
        <v>166</v>
      </c>
      <c r="S6" s="97" t="s">
        <v>166</v>
      </c>
      <c r="T6" s="97" t="s">
        <v>166</v>
      </c>
      <c r="U6" s="97" t="s">
        <v>166</v>
      </c>
    </row>
    <row r="7" spans="1:23" ht="39">
      <c r="A7" s="97" t="s">
        <v>3</v>
      </c>
      <c r="B7" s="4"/>
      <c r="C7" s="73" t="s">
        <v>200</v>
      </c>
      <c r="D7" s="53"/>
      <c r="E7" s="73" t="s">
        <v>201</v>
      </c>
      <c r="F7" s="53"/>
      <c r="G7" s="73" t="s">
        <v>202</v>
      </c>
      <c r="H7" s="53"/>
      <c r="I7" s="73" t="s">
        <v>107</v>
      </c>
      <c r="J7" s="5"/>
      <c r="K7" s="17" t="s">
        <v>203</v>
      </c>
      <c r="L7" s="4"/>
      <c r="M7" s="73" t="s">
        <v>200</v>
      </c>
      <c r="N7" s="74"/>
      <c r="O7" s="73" t="s">
        <v>201</v>
      </c>
      <c r="P7" s="53"/>
      <c r="Q7" s="73" t="s">
        <v>202</v>
      </c>
      <c r="R7" s="53"/>
      <c r="S7" s="73" t="s">
        <v>107</v>
      </c>
      <c r="T7" s="4"/>
      <c r="U7" s="17" t="s">
        <v>203</v>
      </c>
    </row>
    <row r="8" spans="1:23" ht="19.5">
      <c r="A8" s="8" t="s">
        <v>32</v>
      </c>
      <c r="B8" s="4"/>
      <c r="C8" s="75" t="s">
        <v>217</v>
      </c>
      <c r="D8" s="19"/>
      <c r="E8" s="40" t="s">
        <v>217</v>
      </c>
      <c r="F8" s="19"/>
      <c r="G8" s="40">
        <v>-44366928</v>
      </c>
      <c r="H8" s="19"/>
      <c r="I8" s="40">
        <v>-44366928</v>
      </c>
      <c r="J8" s="19"/>
      <c r="K8" s="76">
        <v>-5.0000000000000001E-4</v>
      </c>
      <c r="L8" s="19"/>
      <c r="M8" s="40">
        <v>621220201</v>
      </c>
      <c r="N8" s="19"/>
      <c r="O8" s="40" t="s">
        <v>217</v>
      </c>
      <c r="P8" s="19"/>
      <c r="Q8" s="40">
        <v>-44366928</v>
      </c>
      <c r="R8" s="19"/>
      <c r="S8" s="40">
        <v>576853273</v>
      </c>
      <c r="T8" s="4"/>
      <c r="U8" s="41">
        <v>8.0000000000000004E-4</v>
      </c>
      <c r="W8" s="77"/>
    </row>
    <row r="9" spans="1:23" ht="19.5">
      <c r="A9" s="8" t="s">
        <v>27</v>
      </c>
      <c r="B9" s="10"/>
      <c r="C9" s="75" t="s">
        <v>217</v>
      </c>
      <c r="D9" s="40"/>
      <c r="E9" s="40">
        <v>1384015883</v>
      </c>
      <c r="F9" s="40"/>
      <c r="G9" s="40">
        <v>-1383732157</v>
      </c>
      <c r="H9" s="40"/>
      <c r="I9" s="40">
        <v>283726</v>
      </c>
      <c r="J9" s="40"/>
      <c r="K9" s="41">
        <v>0</v>
      </c>
      <c r="L9" s="40"/>
      <c r="M9" s="40" t="s">
        <v>217</v>
      </c>
      <c r="N9" s="40"/>
      <c r="O9" s="40">
        <v>1293860615</v>
      </c>
      <c r="P9" s="40"/>
      <c r="Q9" s="40">
        <v>-1383732157</v>
      </c>
      <c r="R9" s="40"/>
      <c r="S9" s="40">
        <v>-89871542</v>
      </c>
      <c r="T9" s="10"/>
      <c r="U9" s="41">
        <v>-1E-4</v>
      </c>
      <c r="W9" s="77"/>
    </row>
    <row r="10" spans="1:23" ht="19.5">
      <c r="A10" s="18" t="s">
        <v>47</v>
      </c>
      <c r="B10" s="4"/>
      <c r="C10" s="75" t="s">
        <v>217</v>
      </c>
      <c r="D10" s="19"/>
      <c r="E10" s="19">
        <v>-3037599400</v>
      </c>
      <c r="F10" s="19"/>
      <c r="G10" s="40" t="s">
        <v>217</v>
      </c>
      <c r="H10" s="19"/>
      <c r="I10" s="19">
        <v>-3037599400</v>
      </c>
      <c r="J10" s="19"/>
      <c r="K10" s="76">
        <v>-3.2399999999999998E-2</v>
      </c>
      <c r="L10" s="19"/>
      <c r="M10" s="19">
        <v>3961185342</v>
      </c>
      <c r="N10" s="19"/>
      <c r="O10" s="40">
        <v>-8631637312</v>
      </c>
      <c r="P10" s="19"/>
      <c r="Q10" s="20">
        <v>1951884894</v>
      </c>
      <c r="R10" s="19"/>
      <c r="S10" s="19">
        <v>-2718567076</v>
      </c>
      <c r="T10" s="4"/>
      <c r="U10" s="41">
        <v>-3.5000000000000001E-3</v>
      </c>
    </row>
    <row r="11" spans="1:23" ht="19.5">
      <c r="A11" s="18" t="s">
        <v>42</v>
      </c>
      <c r="B11" s="4"/>
      <c r="C11" s="75" t="s">
        <v>217</v>
      </c>
      <c r="D11" s="19"/>
      <c r="E11" s="19">
        <v>-9822018304</v>
      </c>
      <c r="F11" s="19"/>
      <c r="G11" s="40" t="s">
        <v>217</v>
      </c>
      <c r="H11" s="19"/>
      <c r="I11" s="19">
        <v>-9822018304</v>
      </c>
      <c r="J11" s="19"/>
      <c r="K11" s="76">
        <v>-0.1047</v>
      </c>
      <c r="L11" s="19"/>
      <c r="M11" s="20">
        <v>21290142720</v>
      </c>
      <c r="N11" s="19"/>
      <c r="O11" s="19">
        <v>-71776287670</v>
      </c>
      <c r="P11" s="19"/>
      <c r="Q11" s="20">
        <v>-53934523</v>
      </c>
      <c r="R11" s="19"/>
      <c r="S11" s="19">
        <v>-50540079473</v>
      </c>
      <c r="T11" s="4"/>
      <c r="U11" s="41">
        <v>-6.59E-2</v>
      </c>
    </row>
    <row r="12" spans="1:23" ht="19.5">
      <c r="A12" s="18" t="s">
        <v>199</v>
      </c>
      <c r="B12" s="4"/>
      <c r="C12" s="75" t="s">
        <v>217</v>
      </c>
      <c r="D12" s="19"/>
      <c r="E12" s="19" t="s">
        <v>217</v>
      </c>
      <c r="F12" s="19"/>
      <c r="G12" s="40" t="s">
        <v>217</v>
      </c>
      <c r="H12" s="19"/>
      <c r="I12" s="19">
        <v>0</v>
      </c>
      <c r="J12" s="19"/>
      <c r="K12" s="76">
        <v>0</v>
      </c>
      <c r="L12" s="19"/>
      <c r="M12" s="20" t="s">
        <v>217</v>
      </c>
      <c r="N12" s="19"/>
      <c r="O12" s="19" t="s">
        <v>217</v>
      </c>
      <c r="P12" s="19"/>
      <c r="Q12" s="20">
        <v>980850</v>
      </c>
      <c r="R12" s="19"/>
      <c r="S12" s="19">
        <v>980850</v>
      </c>
      <c r="T12" s="4"/>
      <c r="U12" s="41">
        <v>0</v>
      </c>
    </row>
    <row r="13" spans="1:23" ht="19.5">
      <c r="A13" s="18" t="s">
        <v>48</v>
      </c>
      <c r="B13" s="4"/>
      <c r="C13" s="75" t="s">
        <v>217</v>
      </c>
      <c r="D13" s="19"/>
      <c r="E13" s="19">
        <v>-118189562</v>
      </c>
      <c r="F13" s="19"/>
      <c r="G13" s="40" t="s">
        <v>217</v>
      </c>
      <c r="H13" s="19"/>
      <c r="I13" s="19">
        <v>-118189562</v>
      </c>
      <c r="J13" s="19"/>
      <c r="K13" s="76">
        <v>-1.2999999999999999E-3</v>
      </c>
      <c r="L13" s="19"/>
      <c r="M13" s="20">
        <v>21510486</v>
      </c>
      <c r="N13" s="19"/>
      <c r="O13" s="19">
        <v>54367199</v>
      </c>
      <c r="P13" s="19"/>
      <c r="Q13" s="20" t="s">
        <v>217</v>
      </c>
      <c r="R13" s="19"/>
      <c r="S13" s="19">
        <v>75877685</v>
      </c>
      <c r="T13" s="4"/>
      <c r="U13" s="41">
        <v>1E-4</v>
      </c>
    </row>
    <row r="14" spans="1:23" ht="19.5">
      <c r="A14" s="18" t="s">
        <v>38</v>
      </c>
      <c r="B14" s="4"/>
      <c r="C14" s="75" t="s">
        <v>217</v>
      </c>
      <c r="D14" s="19"/>
      <c r="E14" s="19">
        <v>-238876506</v>
      </c>
      <c r="F14" s="19"/>
      <c r="G14" s="40" t="s">
        <v>217</v>
      </c>
      <c r="H14" s="19"/>
      <c r="I14" s="19">
        <v>-238876506</v>
      </c>
      <c r="J14" s="19"/>
      <c r="K14" s="76">
        <v>-2.5000000000000001E-3</v>
      </c>
      <c r="L14" s="19"/>
      <c r="M14" s="20">
        <v>97300805</v>
      </c>
      <c r="N14" s="19"/>
      <c r="O14" s="19">
        <v>65148138</v>
      </c>
      <c r="P14" s="19"/>
      <c r="Q14" s="20" t="s">
        <v>217</v>
      </c>
      <c r="R14" s="19"/>
      <c r="S14" s="19">
        <v>162448943</v>
      </c>
      <c r="T14" s="4"/>
      <c r="U14" s="41">
        <v>2.0000000000000001E-4</v>
      </c>
    </row>
    <row r="15" spans="1:23" ht="19.5">
      <c r="A15" s="18" t="s">
        <v>49</v>
      </c>
      <c r="B15" s="4"/>
      <c r="C15" s="75" t="s">
        <v>217</v>
      </c>
      <c r="D15" s="19"/>
      <c r="E15" s="19">
        <v>-1848932383</v>
      </c>
      <c r="F15" s="19"/>
      <c r="G15" s="40" t="s">
        <v>217</v>
      </c>
      <c r="H15" s="19"/>
      <c r="I15" s="19">
        <v>-1848932383</v>
      </c>
      <c r="J15" s="19"/>
      <c r="K15" s="76">
        <v>-1.9699999999999999E-2</v>
      </c>
      <c r="L15" s="19"/>
      <c r="M15" s="20">
        <v>3741304427</v>
      </c>
      <c r="N15" s="19"/>
      <c r="O15" s="19">
        <v>-11928596023</v>
      </c>
      <c r="P15" s="19"/>
      <c r="Q15" s="20" t="s">
        <v>217</v>
      </c>
      <c r="R15" s="19"/>
      <c r="S15" s="19">
        <v>-8187291596</v>
      </c>
      <c r="T15" s="4"/>
      <c r="U15" s="41">
        <v>-1.0699999999999999E-2</v>
      </c>
    </row>
    <row r="16" spans="1:23" ht="19.5">
      <c r="A16" s="18" t="s">
        <v>23</v>
      </c>
      <c r="B16" s="4"/>
      <c r="C16" s="75" t="s">
        <v>217</v>
      </c>
      <c r="D16" s="19"/>
      <c r="E16" s="19">
        <v>-77491862</v>
      </c>
      <c r="F16" s="19"/>
      <c r="G16" s="40" t="s">
        <v>217</v>
      </c>
      <c r="H16" s="19"/>
      <c r="I16" s="19">
        <v>-77491862</v>
      </c>
      <c r="J16" s="19"/>
      <c r="K16" s="76">
        <v>-8.0000000000000004E-4</v>
      </c>
      <c r="L16" s="19"/>
      <c r="M16" s="20">
        <v>145604045</v>
      </c>
      <c r="N16" s="19"/>
      <c r="O16" s="19">
        <v>372442085</v>
      </c>
      <c r="P16" s="19"/>
      <c r="Q16" s="20" t="s">
        <v>217</v>
      </c>
      <c r="R16" s="19"/>
      <c r="S16" s="19">
        <v>518046130</v>
      </c>
      <c r="T16" s="4"/>
      <c r="U16" s="41">
        <v>6.9999999999999999E-4</v>
      </c>
    </row>
    <row r="17" spans="1:21" ht="19.5">
      <c r="A17" s="18" t="s">
        <v>39</v>
      </c>
      <c r="B17" s="4"/>
      <c r="C17" s="75" t="s">
        <v>217</v>
      </c>
      <c r="D17" s="19"/>
      <c r="E17" s="19">
        <v>-11630</v>
      </c>
      <c r="F17" s="19"/>
      <c r="G17" s="40" t="s">
        <v>217</v>
      </c>
      <c r="H17" s="19"/>
      <c r="I17" s="19">
        <v>-11630</v>
      </c>
      <c r="J17" s="19"/>
      <c r="K17" s="76">
        <v>0</v>
      </c>
      <c r="L17" s="19"/>
      <c r="M17" s="20">
        <v>289575</v>
      </c>
      <c r="N17" s="19"/>
      <c r="O17" s="19">
        <v>-192821</v>
      </c>
      <c r="P17" s="19"/>
      <c r="Q17" s="20" t="s">
        <v>217</v>
      </c>
      <c r="R17" s="19"/>
      <c r="S17" s="19">
        <v>96754</v>
      </c>
      <c r="T17" s="4"/>
      <c r="U17" s="41">
        <v>0</v>
      </c>
    </row>
    <row r="18" spans="1:21" ht="19.5">
      <c r="A18" s="18" t="s">
        <v>20</v>
      </c>
      <c r="B18" s="4"/>
      <c r="C18" s="75" t="s">
        <v>217</v>
      </c>
      <c r="D18" s="19"/>
      <c r="E18" s="19">
        <v>-146749651</v>
      </c>
      <c r="F18" s="19"/>
      <c r="G18" s="40" t="s">
        <v>217</v>
      </c>
      <c r="H18" s="19"/>
      <c r="I18" s="19">
        <v>-146749651</v>
      </c>
      <c r="J18" s="19"/>
      <c r="K18" s="76">
        <v>-1.6000000000000001E-3</v>
      </c>
      <c r="L18" s="19"/>
      <c r="M18" s="20">
        <v>21963400</v>
      </c>
      <c r="N18" s="19"/>
      <c r="O18" s="19">
        <v>25015091</v>
      </c>
      <c r="P18" s="19"/>
      <c r="Q18" s="20" t="s">
        <v>217</v>
      </c>
      <c r="R18" s="19"/>
      <c r="S18" s="19">
        <v>46978491</v>
      </c>
      <c r="T18" s="4"/>
      <c r="U18" s="41">
        <v>1E-4</v>
      </c>
    </row>
    <row r="19" spans="1:21" ht="19.5">
      <c r="A19" s="18" t="s">
        <v>18</v>
      </c>
      <c r="B19" s="4"/>
      <c r="C19" s="75" t="s">
        <v>217</v>
      </c>
      <c r="D19" s="19"/>
      <c r="E19" s="19">
        <v>-226066850</v>
      </c>
      <c r="F19" s="19"/>
      <c r="G19" s="40" t="s">
        <v>217</v>
      </c>
      <c r="H19" s="19"/>
      <c r="I19" s="19">
        <v>-226066850</v>
      </c>
      <c r="J19" s="19"/>
      <c r="K19" s="76">
        <v>-2.3999999999999998E-3</v>
      </c>
      <c r="L19" s="19"/>
      <c r="M19" s="20">
        <v>15034739</v>
      </c>
      <c r="N19" s="19"/>
      <c r="O19" s="19">
        <v>-394379396</v>
      </c>
      <c r="P19" s="19"/>
      <c r="Q19" s="20" t="s">
        <v>217</v>
      </c>
      <c r="R19" s="19"/>
      <c r="S19" s="19">
        <v>-379344657</v>
      </c>
      <c r="T19" s="4"/>
      <c r="U19" s="41">
        <v>-5.0000000000000001E-4</v>
      </c>
    </row>
    <row r="20" spans="1:21" ht="19.5">
      <c r="A20" s="18" t="s">
        <v>19</v>
      </c>
      <c r="B20" s="4"/>
      <c r="C20" s="75" t="s">
        <v>217</v>
      </c>
      <c r="D20" s="19"/>
      <c r="E20" s="19">
        <v>-96373147</v>
      </c>
      <c r="F20" s="19"/>
      <c r="G20" s="40" t="s">
        <v>217</v>
      </c>
      <c r="H20" s="19"/>
      <c r="I20" s="19">
        <v>-96373147</v>
      </c>
      <c r="J20" s="19"/>
      <c r="K20" s="76">
        <v>-1E-3</v>
      </c>
      <c r="L20" s="19"/>
      <c r="M20" s="20">
        <v>623551</v>
      </c>
      <c r="N20" s="19"/>
      <c r="O20" s="19">
        <v>-200400480</v>
      </c>
      <c r="P20" s="19"/>
      <c r="Q20" s="20" t="s">
        <v>217</v>
      </c>
      <c r="R20" s="19"/>
      <c r="S20" s="19">
        <v>-199776929</v>
      </c>
      <c r="T20" s="4"/>
      <c r="U20" s="41">
        <v>-2.9999999999999997E-4</v>
      </c>
    </row>
    <row r="21" spans="1:21" ht="19.5">
      <c r="A21" s="18" t="s">
        <v>34</v>
      </c>
      <c r="B21" s="4"/>
      <c r="C21" s="75" t="s">
        <v>217</v>
      </c>
      <c r="D21" s="19"/>
      <c r="E21" s="19">
        <v>-94211088</v>
      </c>
      <c r="F21" s="19"/>
      <c r="G21" s="40" t="s">
        <v>217</v>
      </c>
      <c r="H21" s="19"/>
      <c r="I21" s="19">
        <v>-94211088</v>
      </c>
      <c r="J21" s="19"/>
      <c r="K21" s="76">
        <v>-1E-3</v>
      </c>
      <c r="L21" s="19"/>
      <c r="M21" s="20">
        <v>159865189</v>
      </c>
      <c r="N21" s="19"/>
      <c r="O21" s="19">
        <v>114883462</v>
      </c>
      <c r="P21" s="19"/>
      <c r="Q21" s="20" t="s">
        <v>217</v>
      </c>
      <c r="R21" s="19"/>
      <c r="S21" s="19">
        <v>274748651</v>
      </c>
      <c r="T21" s="4"/>
      <c r="U21" s="41">
        <v>4.0000000000000002E-4</v>
      </c>
    </row>
    <row r="22" spans="1:21" ht="19.5">
      <c r="A22" s="18" t="s">
        <v>43</v>
      </c>
      <c r="B22" s="4"/>
      <c r="C22" s="75" t="s">
        <v>217</v>
      </c>
      <c r="D22" s="19"/>
      <c r="E22" s="19">
        <v>-328036500</v>
      </c>
      <c r="F22" s="19"/>
      <c r="G22" s="40" t="s">
        <v>217</v>
      </c>
      <c r="H22" s="19"/>
      <c r="I22" s="19">
        <v>-328036500</v>
      </c>
      <c r="J22" s="19"/>
      <c r="K22" s="76">
        <v>-3.5000000000000001E-3</v>
      </c>
      <c r="L22" s="19"/>
      <c r="M22" s="20">
        <v>3272727273</v>
      </c>
      <c r="N22" s="19"/>
      <c r="O22" s="19">
        <v>-4562689500</v>
      </c>
      <c r="P22" s="19"/>
      <c r="Q22" s="20" t="s">
        <v>217</v>
      </c>
      <c r="R22" s="19"/>
      <c r="S22" s="19">
        <v>-1289962227</v>
      </c>
      <c r="T22" s="4"/>
      <c r="U22" s="41">
        <v>-1.6999999999999999E-3</v>
      </c>
    </row>
    <row r="23" spans="1:21" ht="19.5">
      <c r="A23" s="18" t="s">
        <v>16</v>
      </c>
      <c r="B23" s="4"/>
      <c r="C23" s="75" t="s">
        <v>217</v>
      </c>
      <c r="D23" s="19"/>
      <c r="E23" s="19">
        <v>-174952800</v>
      </c>
      <c r="F23" s="19"/>
      <c r="G23" s="40" t="s">
        <v>217</v>
      </c>
      <c r="H23" s="19"/>
      <c r="I23" s="19">
        <v>-174952800</v>
      </c>
      <c r="J23" s="19"/>
      <c r="K23" s="76">
        <v>-1.9E-3</v>
      </c>
      <c r="L23" s="19"/>
      <c r="M23" s="20">
        <v>73044539</v>
      </c>
      <c r="N23" s="19"/>
      <c r="O23" s="19">
        <v>-82506150</v>
      </c>
      <c r="P23" s="19"/>
      <c r="Q23" s="20" t="s">
        <v>217</v>
      </c>
      <c r="R23" s="19"/>
      <c r="S23" s="19">
        <v>-9461611</v>
      </c>
      <c r="T23" s="4"/>
      <c r="U23" s="41">
        <v>0</v>
      </c>
    </row>
    <row r="24" spans="1:21" ht="19.5">
      <c r="A24" s="18" t="s">
        <v>33</v>
      </c>
      <c r="B24" s="4"/>
      <c r="C24" s="75" t="s">
        <v>217</v>
      </c>
      <c r="D24" s="19"/>
      <c r="E24" s="19">
        <v>-3387523785</v>
      </c>
      <c r="F24" s="19"/>
      <c r="G24" s="40" t="s">
        <v>217</v>
      </c>
      <c r="H24" s="19"/>
      <c r="I24" s="19">
        <v>-3387523785</v>
      </c>
      <c r="J24" s="19"/>
      <c r="K24" s="76">
        <v>-3.61E-2</v>
      </c>
      <c r="L24" s="19"/>
      <c r="M24" s="20">
        <v>119985152</v>
      </c>
      <c r="N24" s="19"/>
      <c r="O24" s="19">
        <v>3213461300</v>
      </c>
      <c r="P24" s="19"/>
      <c r="Q24" s="20" t="s">
        <v>217</v>
      </c>
      <c r="R24" s="19"/>
      <c r="S24" s="19">
        <v>3333446452</v>
      </c>
      <c r="T24" s="4"/>
      <c r="U24" s="41">
        <v>4.3E-3</v>
      </c>
    </row>
    <row r="25" spans="1:21" ht="19.5">
      <c r="A25" s="18" t="s">
        <v>15</v>
      </c>
      <c r="B25" s="4"/>
      <c r="C25" s="75" t="s">
        <v>217</v>
      </c>
      <c r="D25" s="19"/>
      <c r="E25" s="19">
        <v>562731705</v>
      </c>
      <c r="F25" s="19"/>
      <c r="G25" s="40" t="s">
        <v>217</v>
      </c>
      <c r="H25" s="19"/>
      <c r="I25" s="19">
        <v>562731705</v>
      </c>
      <c r="J25" s="19"/>
      <c r="K25" s="76">
        <v>6.0000000000000001E-3</v>
      </c>
      <c r="L25" s="19"/>
      <c r="M25" s="20">
        <v>336388278</v>
      </c>
      <c r="N25" s="19"/>
      <c r="O25" s="19">
        <v>-10160433562</v>
      </c>
      <c r="P25" s="19"/>
      <c r="Q25" s="20" t="s">
        <v>217</v>
      </c>
      <c r="R25" s="19"/>
      <c r="S25" s="19">
        <v>-9824045284</v>
      </c>
      <c r="T25" s="4"/>
      <c r="U25" s="41">
        <v>-1.2800000000000001E-2</v>
      </c>
    </row>
    <row r="26" spans="1:21" ht="19.5">
      <c r="A26" s="18" t="s">
        <v>24</v>
      </c>
      <c r="B26" s="4"/>
      <c r="C26" s="75" t="s">
        <v>217</v>
      </c>
      <c r="D26" s="19"/>
      <c r="E26" s="19">
        <v>-55218392</v>
      </c>
      <c r="F26" s="19"/>
      <c r="G26" s="40" t="s">
        <v>217</v>
      </c>
      <c r="H26" s="19"/>
      <c r="I26" s="19">
        <v>-55218392</v>
      </c>
      <c r="J26" s="19"/>
      <c r="K26" s="76">
        <v>-5.9999999999999995E-4</v>
      </c>
      <c r="L26" s="19"/>
      <c r="M26" s="20">
        <v>53431537</v>
      </c>
      <c r="N26" s="19"/>
      <c r="O26" s="19">
        <v>109918304</v>
      </c>
      <c r="P26" s="19"/>
      <c r="Q26" s="20" t="s">
        <v>217</v>
      </c>
      <c r="R26" s="19"/>
      <c r="S26" s="19">
        <v>163349841</v>
      </c>
      <c r="T26" s="4"/>
      <c r="U26" s="41">
        <v>2.0000000000000001E-4</v>
      </c>
    </row>
    <row r="27" spans="1:21" ht="19.5">
      <c r="A27" s="18" t="s">
        <v>37</v>
      </c>
      <c r="B27" s="4"/>
      <c r="C27" s="75" t="s">
        <v>217</v>
      </c>
      <c r="D27" s="19"/>
      <c r="E27" s="19">
        <v>-231017360</v>
      </c>
      <c r="F27" s="19"/>
      <c r="G27" s="40" t="s">
        <v>217</v>
      </c>
      <c r="H27" s="19"/>
      <c r="I27" s="19">
        <v>-231017360</v>
      </c>
      <c r="J27" s="19"/>
      <c r="K27" s="76">
        <v>-2.5000000000000001E-3</v>
      </c>
      <c r="L27" s="19"/>
      <c r="M27" s="20">
        <v>1070788140</v>
      </c>
      <c r="N27" s="19"/>
      <c r="O27" s="19">
        <v>708984315</v>
      </c>
      <c r="P27" s="19"/>
      <c r="Q27" s="20" t="s">
        <v>217</v>
      </c>
      <c r="R27" s="19"/>
      <c r="S27" s="19">
        <v>1779772455</v>
      </c>
      <c r="T27" s="4"/>
      <c r="U27" s="41">
        <v>2.3E-3</v>
      </c>
    </row>
    <row r="28" spans="1:21" ht="19.5">
      <c r="A28" s="18" t="s">
        <v>46</v>
      </c>
      <c r="B28" s="4"/>
      <c r="C28" s="75" t="s">
        <v>217</v>
      </c>
      <c r="D28" s="19"/>
      <c r="E28" s="19">
        <v>-792988313</v>
      </c>
      <c r="F28" s="19"/>
      <c r="G28" s="40" t="s">
        <v>217</v>
      </c>
      <c r="H28" s="19"/>
      <c r="I28" s="19">
        <v>-792988313</v>
      </c>
      <c r="J28" s="19"/>
      <c r="K28" s="76">
        <v>-8.5000000000000006E-3</v>
      </c>
      <c r="L28" s="19"/>
      <c r="M28" s="20">
        <v>1014222770</v>
      </c>
      <c r="N28" s="19"/>
      <c r="O28" s="19">
        <v>1064273790</v>
      </c>
      <c r="P28" s="19"/>
      <c r="Q28" s="20" t="s">
        <v>217</v>
      </c>
      <c r="R28" s="19"/>
      <c r="S28" s="19">
        <v>2078496560</v>
      </c>
      <c r="T28" s="4"/>
      <c r="U28" s="41">
        <v>2.7000000000000001E-3</v>
      </c>
    </row>
    <row r="29" spans="1:21" ht="19.5">
      <c r="A29" s="18" t="s">
        <v>22</v>
      </c>
      <c r="B29" s="4"/>
      <c r="C29" s="75" t="s">
        <v>217</v>
      </c>
      <c r="D29" s="19"/>
      <c r="E29" s="19">
        <v>363814069</v>
      </c>
      <c r="F29" s="19"/>
      <c r="G29" s="40" t="s">
        <v>217</v>
      </c>
      <c r="H29" s="19"/>
      <c r="I29" s="19">
        <v>363814069</v>
      </c>
      <c r="J29" s="19"/>
      <c r="K29" s="76">
        <v>3.8999999999999998E-3</v>
      </c>
      <c r="L29" s="19"/>
      <c r="M29" s="20">
        <v>493691422</v>
      </c>
      <c r="N29" s="19"/>
      <c r="O29" s="19">
        <v>849668381</v>
      </c>
      <c r="P29" s="19"/>
      <c r="Q29" s="20" t="s">
        <v>217</v>
      </c>
      <c r="R29" s="19"/>
      <c r="S29" s="19">
        <v>1343359803</v>
      </c>
      <c r="T29" s="4"/>
      <c r="U29" s="41">
        <v>1.8E-3</v>
      </c>
    </row>
    <row r="30" spans="1:21" ht="19.5">
      <c r="A30" s="18" t="s">
        <v>26</v>
      </c>
      <c r="B30" s="4"/>
      <c r="C30" s="75" t="s">
        <v>217</v>
      </c>
      <c r="D30" s="19"/>
      <c r="E30" s="19">
        <v>-1093455000</v>
      </c>
      <c r="F30" s="19"/>
      <c r="G30" s="40" t="s">
        <v>217</v>
      </c>
      <c r="H30" s="19"/>
      <c r="I30" s="19">
        <v>-1093455000</v>
      </c>
      <c r="J30" s="19"/>
      <c r="K30" s="76">
        <v>-1.17E-2</v>
      </c>
      <c r="L30" s="19"/>
      <c r="M30" s="20">
        <v>12375000000</v>
      </c>
      <c r="N30" s="19"/>
      <c r="O30" s="19">
        <v>-3245573250</v>
      </c>
      <c r="P30" s="19"/>
      <c r="Q30" s="20" t="s">
        <v>217</v>
      </c>
      <c r="R30" s="19"/>
      <c r="S30" s="19">
        <v>9129426750</v>
      </c>
      <c r="T30" s="4"/>
      <c r="U30" s="41">
        <v>1.1900000000000001E-2</v>
      </c>
    </row>
    <row r="31" spans="1:21" ht="19.5">
      <c r="A31" s="18" t="s">
        <v>28</v>
      </c>
      <c r="B31" s="4"/>
      <c r="C31" s="75" t="s">
        <v>217</v>
      </c>
      <c r="D31" s="19"/>
      <c r="E31" s="19">
        <v>-44912386</v>
      </c>
      <c r="F31" s="19"/>
      <c r="G31" s="40" t="s">
        <v>217</v>
      </c>
      <c r="H31" s="19"/>
      <c r="I31" s="19">
        <v>-44912386</v>
      </c>
      <c r="J31" s="19"/>
      <c r="K31" s="76">
        <v>-5.0000000000000001E-4</v>
      </c>
      <c r="L31" s="19"/>
      <c r="M31" s="20">
        <v>40271414</v>
      </c>
      <c r="N31" s="19"/>
      <c r="O31" s="19">
        <v>75755835</v>
      </c>
      <c r="P31" s="19"/>
      <c r="Q31" s="20" t="s">
        <v>217</v>
      </c>
      <c r="R31" s="19"/>
      <c r="S31" s="19">
        <v>116027249</v>
      </c>
      <c r="T31" s="4"/>
      <c r="U31" s="41">
        <v>2.0000000000000001E-4</v>
      </c>
    </row>
    <row r="32" spans="1:21" ht="19.5">
      <c r="A32" s="18" t="s">
        <v>29</v>
      </c>
      <c r="B32" s="4"/>
      <c r="C32" s="75" t="s">
        <v>217</v>
      </c>
      <c r="D32" s="19"/>
      <c r="E32" s="19">
        <v>4638247481</v>
      </c>
      <c r="F32" s="19"/>
      <c r="G32" s="40" t="s">
        <v>217</v>
      </c>
      <c r="H32" s="19"/>
      <c r="I32" s="19">
        <v>4638247481</v>
      </c>
      <c r="J32" s="19"/>
      <c r="K32" s="76">
        <v>4.9500000000000002E-2</v>
      </c>
      <c r="L32" s="19"/>
      <c r="M32" s="20">
        <v>1727607988</v>
      </c>
      <c r="N32" s="19"/>
      <c r="O32" s="19">
        <v>23576812991</v>
      </c>
      <c r="P32" s="19"/>
      <c r="Q32" s="20" t="s">
        <v>217</v>
      </c>
      <c r="R32" s="19"/>
      <c r="S32" s="19">
        <v>25304420979</v>
      </c>
      <c r="T32" s="4"/>
      <c r="U32" s="41">
        <v>3.3000000000000002E-2</v>
      </c>
    </row>
    <row r="33" spans="1:22" ht="19.5">
      <c r="A33" s="18" t="s">
        <v>25</v>
      </c>
      <c r="B33" s="4"/>
      <c r="C33" s="75" t="s">
        <v>217</v>
      </c>
      <c r="D33" s="19"/>
      <c r="E33" s="19">
        <v>501001200</v>
      </c>
      <c r="F33" s="19"/>
      <c r="G33" s="40" t="s">
        <v>217</v>
      </c>
      <c r="H33" s="19"/>
      <c r="I33" s="19">
        <v>501001200</v>
      </c>
      <c r="J33" s="19"/>
      <c r="K33" s="76">
        <v>5.3E-3</v>
      </c>
      <c r="L33" s="19"/>
      <c r="M33" s="20">
        <v>1247863248</v>
      </c>
      <c r="N33" s="19"/>
      <c r="O33" s="19">
        <v>-8377853400</v>
      </c>
      <c r="P33" s="19"/>
      <c r="Q33" s="20" t="s">
        <v>217</v>
      </c>
      <c r="R33" s="19"/>
      <c r="S33" s="19">
        <v>-7129990152</v>
      </c>
      <c r="T33" s="4"/>
      <c r="U33" s="41">
        <v>-9.2999999999999992E-3</v>
      </c>
    </row>
    <row r="34" spans="1:22" ht="19.5">
      <c r="A34" s="18" t="s">
        <v>41</v>
      </c>
      <c r="B34" s="4"/>
      <c r="C34" s="75" t="s">
        <v>217</v>
      </c>
      <c r="D34" s="19"/>
      <c r="E34" s="19">
        <v>-166060823</v>
      </c>
      <c r="F34" s="19"/>
      <c r="G34" s="40" t="s">
        <v>217</v>
      </c>
      <c r="H34" s="19"/>
      <c r="I34" s="19">
        <v>-166060823</v>
      </c>
      <c r="J34" s="19"/>
      <c r="K34" s="76">
        <v>-1.8E-3</v>
      </c>
      <c r="L34" s="19"/>
      <c r="M34" s="20">
        <v>122426106</v>
      </c>
      <c r="N34" s="19"/>
      <c r="O34" s="19">
        <v>-679339733</v>
      </c>
      <c r="P34" s="19"/>
      <c r="Q34" s="20" t="s">
        <v>217</v>
      </c>
      <c r="R34" s="19"/>
      <c r="S34" s="19">
        <v>-556913627</v>
      </c>
      <c r="T34" s="4"/>
      <c r="U34" s="41">
        <v>-6.9999999999999999E-4</v>
      </c>
    </row>
    <row r="35" spans="1:22" ht="19.5">
      <c r="A35" s="18" t="s">
        <v>31</v>
      </c>
      <c r="B35" s="4"/>
      <c r="C35" s="75" t="s">
        <v>217</v>
      </c>
      <c r="D35" s="19"/>
      <c r="E35" s="19">
        <v>-64414440</v>
      </c>
      <c r="F35" s="19"/>
      <c r="G35" s="40" t="s">
        <v>217</v>
      </c>
      <c r="H35" s="19"/>
      <c r="I35" s="19">
        <v>-64414440</v>
      </c>
      <c r="J35" s="19"/>
      <c r="K35" s="76">
        <v>-6.9999999999999999E-4</v>
      </c>
      <c r="L35" s="19"/>
      <c r="M35" s="20">
        <v>24110092</v>
      </c>
      <c r="N35" s="19"/>
      <c r="O35" s="19">
        <v>101094885</v>
      </c>
      <c r="P35" s="19"/>
      <c r="Q35" s="20" t="s">
        <v>217</v>
      </c>
      <c r="R35" s="19"/>
      <c r="S35" s="19">
        <v>125204977</v>
      </c>
      <c r="T35" s="4"/>
      <c r="U35" s="41">
        <v>2.0000000000000001E-4</v>
      </c>
    </row>
    <row r="36" spans="1:22" ht="19.5">
      <c r="A36" s="18" t="s">
        <v>35</v>
      </c>
      <c r="B36" s="4"/>
      <c r="C36" s="75" t="s">
        <v>217</v>
      </c>
      <c r="D36" s="19"/>
      <c r="E36" s="19">
        <v>-403609150</v>
      </c>
      <c r="F36" s="19"/>
      <c r="G36" s="40" t="s">
        <v>217</v>
      </c>
      <c r="H36" s="19"/>
      <c r="I36" s="19">
        <v>-403609150</v>
      </c>
      <c r="J36" s="19"/>
      <c r="K36" s="76">
        <v>-4.3E-3</v>
      </c>
      <c r="L36" s="19"/>
      <c r="M36" s="20" t="s">
        <v>217</v>
      </c>
      <c r="N36" s="19"/>
      <c r="O36" s="19">
        <v>239727583</v>
      </c>
      <c r="P36" s="19"/>
      <c r="Q36" s="20" t="s">
        <v>217</v>
      </c>
      <c r="R36" s="19"/>
      <c r="S36" s="19">
        <v>239727583</v>
      </c>
      <c r="T36" s="4"/>
      <c r="U36" s="41">
        <v>2.9999999999999997E-4</v>
      </c>
    </row>
    <row r="37" spans="1:22" ht="19.5">
      <c r="A37" s="18" t="s">
        <v>45</v>
      </c>
      <c r="B37" s="4"/>
      <c r="C37" s="75" t="s">
        <v>217</v>
      </c>
      <c r="D37" s="19"/>
      <c r="E37" s="19">
        <v>17892900</v>
      </c>
      <c r="F37" s="19"/>
      <c r="G37" s="40" t="s">
        <v>217</v>
      </c>
      <c r="H37" s="19"/>
      <c r="I37" s="19">
        <v>17892900</v>
      </c>
      <c r="J37" s="19"/>
      <c r="K37" s="76">
        <v>2.0000000000000001E-4</v>
      </c>
      <c r="L37" s="19"/>
      <c r="M37" s="20" t="s">
        <v>217</v>
      </c>
      <c r="N37" s="19"/>
      <c r="O37" s="19">
        <v>101890125</v>
      </c>
      <c r="P37" s="19"/>
      <c r="Q37" s="20" t="s">
        <v>217</v>
      </c>
      <c r="R37" s="19"/>
      <c r="S37" s="19">
        <v>101890125</v>
      </c>
      <c r="T37" s="4"/>
      <c r="U37" s="41">
        <v>1E-4</v>
      </c>
    </row>
    <row r="38" spans="1:22" ht="19.5">
      <c r="A38" s="18" t="s">
        <v>17</v>
      </c>
      <c r="B38" s="4"/>
      <c r="C38" s="75" t="s">
        <v>217</v>
      </c>
      <c r="D38" s="19"/>
      <c r="E38" s="19">
        <v>-68107335</v>
      </c>
      <c r="F38" s="19"/>
      <c r="G38" s="40" t="s">
        <v>217</v>
      </c>
      <c r="H38" s="19"/>
      <c r="I38" s="19">
        <v>-68107335</v>
      </c>
      <c r="J38" s="19"/>
      <c r="K38" s="76">
        <v>-6.9999999999999999E-4</v>
      </c>
      <c r="L38" s="19"/>
      <c r="M38" s="20" t="s">
        <v>217</v>
      </c>
      <c r="N38" s="19"/>
      <c r="O38" s="19">
        <v>-18703050</v>
      </c>
      <c r="P38" s="19"/>
      <c r="Q38" s="20" t="s">
        <v>217</v>
      </c>
      <c r="R38" s="19"/>
      <c r="S38" s="19">
        <v>-18703050</v>
      </c>
      <c r="T38" s="4"/>
      <c r="U38" s="41">
        <v>0</v>
      </c>
    </row>
    <row r="39" spans="1:22" ht="19.5">
      <c r="A39" s="18" t="s">
        <v>44</v>
      </c>
      <c r="B39" s="4"/>
      <c r="C39" s="75" t="s">
        <v>217</v>
      </c>
      <c r="D39" s="19"/>
      <c r="E39" s="19">
        <v>-6557270</v>
      </c>
      <c r="F39" s="19"/>
      <c r="G39" s="40" t="s">
        <v>217</v>
      </c>
      <c r="H39" s="19"/>
      <c r="I39" s="19">
        <v>-6557270</v>
      </c>
      <c r="J39" s="19"/>
      <c r="K39" s="76">
        <v>-1E-4</v>
      </c>
      <c r="L39" s="19"/>
      <c r="M39" s="20" t="s">
        <v>217</v>
      </c>
      <c r="N39" s="19"/>
      <c r="O39" s="19">
        <v>23731075</v>
      </c>
      <c r="P39" s="19"/>
      <c r="Q39" s="20" t="s">
        <v>217</v>
      </c>
      <c r="R39" s="19"/>
      <c r="S39" s="19">
        <v>23731075</v>
      </c>
      <c r="T39" s="4"/>
      <c r="U39" s="41">
        <v>0</v>
      </c>
    </row>
    <row r="40" spans="1:22" ht="19.5">
      <c r="A40" s="18" t="s">
        <v>21</v>
      </c>
      <c r="B40" s="4"/>
      <c r="C40" s="75" t="s">
        <v>217</v>
      </c>
      <c r="D40" s="19"/>
      <c r="E40" s="19">
        <v>-85787011</v>
      </c>
      <c r="F40" s="19"/>
      <c r="G40" s="40" t="s">
        <v>217</v>
      </c>
      <c r="H40" s="19"/>
      <c r="I40" s="19">
        <v>-85787011</v>
      </c>
      <c r="J40" s="19"/>
      <c r="K40" s="76">
        <v>-8.9999999999999998E-4</v>
      </c>
      <c r="L40" s="19"/>
      <c r="M40" s="20" t="s">
        <v>217</v>
      </c>
      <c r="N40" s="19"/>
      <c r="O40" s="19">
        <v>-84622482</v>
      </c>
      <c r="P40" s="19"/>
      <c r="Q40" s="20" t="s">
        <v>217</v>
      </c>
      <c r="R40" s="19"/>
      <c r="S40" s="19">
        <v>-84622482</v>
      </c>
      <c r="T40" s="4"/>
      <c r="U40" s="41">
        <v>-1E-4</v>
      </c>
    </row>
    <row r="41" spans="1:22" ht="19.5">
      <c r="A41" s="18" t="s">
        <v>40</v>
      </c>
      <c r="B41" s="4"/>
      <c r="C41" s="75" t="s">
        <v>217</v>
      </c>
      <c r="D41" s="19"/>
      <c r="E41" s="19">
        <v>-36922326</v>
      </c>
      <c r="F41" s="19"/>
      <c r="G41" s="40" t="s">
        <v>217</v>
      </c>
      <c r="H41" s="19"/>
      <c r="I41" s="19">
        <v>-36922326</v>
      </c>
      <c r="J41" s="19"/>
      <c r="K41" s="76">
        <v>-4.0000000000000002E-4</v>
      </c>
      <c r="L41" s="19"/>
      <c r="M41" s="20" t="s">
        <v>217</v>
      </c>
      <c r="N41" s="19"/>
      <c r="O41" s="19">
        <v>17482079</v>
      </c>
      <c r="P41" s="19"/>
      <c r="Q41" s="20" t="s">
        <v>217</v>
      </c>
      <c r="R41" s="19"/>
      <c r="S41" s="19">
        <v>17482079</v>
      </c>
      <c r="T41" s="4"/>
      <c r="U41" s="41">
        <v>0</v>
      </c>
    </row>
    <row r="42" spans="1:22" ht="19.5">
      <c r="A42" s="18" t="s">
        <v>36</v>
      </c>
      <c r="B42" s="4"/>
      <c r="C42" s="75" t="s">
        <v>217</v>
      </c>
      <c r="D42" s="19"/>
      <c r="E42" s="19">
        <v>-894453537</v>
      </c>
      <c r="F42" s="19"/>
      <c r="G42" s="40" t="s">
        <v>217</v>
      </c>
      <c r="H42" s="19"/>
      <c r="I42" s="19">
        <v>-894453537</v>
      </c>
      <c r="J42" s="19"/>
      <c r="K42" s="76">
        <v>-9.4999999999999998E-3</v>
      </c>
      <c r="L42" s="19"/>
      <c r="M42" s="20" t="s">
        <v>217</v>
      </c>
      <c r="N42" s="19"/>
      <c r="O42" s="19">
        <v>-813139579</v>
      </c>
      <c r="P42" s="19"/>
      <c r="Q42" s="20" t="s">
        <v>217</v>
      </c>
      <c r="R42" s="19"/>
      <c r="S42" s="19">
        <v>-813139579</v>
      </c>
      <c r="T42" s="4"/>
      <c r="U42" s="41">
        <v>-1.1000000000000001E-3</v>
      </c>
    </row>
    <row r="43" spans="1:22" ht="19.5">
      <c r="A43" s="18" t="s">
        <v>30</v>
      </c>
      <c r="B43" s="4"/>
      <c r="C43" s="75" t="s">
        <v>217</v>
      </c>
      <c r="D43" s="19"/>
      <c r="E43" s="19">
        <v>-31411849</v>
      </c>
      <c r="F43" s="19"/>
      <c r="G43" s="40" t="s">
        <v>217</v>
      </c>
      <c r="H43" s="19"/>
      <c r="I43" s="19">
        <v>-31411849</v>
      </c>
      <c r="J43" s="19"/>
      <c r="K43" s="76">
        <v>-2.9999999999999997E-4</v>
      </c>
      <c r="L43" s="19"/>
      <c r="M43" s="20" t="s">
        <v>217</v>
      </c>
      <c r="N43" s="19"/>
      <c r="O43" s="19">
        <v>-129011516</v>
      </c>
      <c r="P43" s="19"/>
      <c r="Q43" s="20" t="s">
        <v>217</v>
      </c>
      <c r="R43" s="19"/>
      <c r="S43" s="19">
        <v>-129011516</v>
      </c>
      <c r="T43" s="4"/>
      <c r="U43" s="41">
        <v>-2.0000000000000001E-4</v>
      </c>
    </row>
    <row r="44" spans="1:22" s="69" customFormat="1" ht="21.75" thickBot="1">
      <c r="A44" s="63"/>
      <c r="B44" s="66"/>
      <c r="C44" s="68" t="s">
        <v>217</v>
      </c>
      <c r="D44" s="68"/>
      <c r="E44" s="68">
        <f>SUM(E9:E43)</f>
        <v>-16104245422</v>
      </c>
      <c r="F44" s="68">
        <f t="shared" ref="F44:T44" si="0">SUM(F9:F43)</f>
        <v>0</v>
      </c>
      <c r="G44" s="68">
        <f>SUM(G8:G43)</f>
        <v>-1428099085</v>
      </c>
      <c r="H44" s="68">
        <f t="shared" si="0"/>
        <v>0</v>
      </c>
      <c r="I44" s="68">
        <f>SUM(I8:I43)</f>
        <v>-17532344507</v>
      </c>
      <c r="J44" s="68">
        <f t="shared" si="0"/>
        <v>0</v>
      </c>
      <c r="K44" s="90">
        <f>SUM(K8:K43)</f>
        <v>-0.18700000000000003</v>
      </c>
      <c r="L44" s="68">
        <f t="shared" si="0"/>
        <v>0</v>
      </c>
      <c r="M44" s="68">
        <f>SUM(M8:M43)</f>
        <v>52047602439</v>
      </c>
      <c r="N44" s="68">
        <f t="shared" si="0"/>
        <v>0</v>
      </c>
      <c r="O44" s="68">
        <f t="shared" si="0"/>
        <v>-89076848671</v>
      </c>
      <c r="P44" s="68">
        <f t="shared" si="0"/>
        <v>0</v>
      </c>
      <c r="Q44" s="68">
        <f>SUM(Q8:Q43)</f>
        <v>470832136</v>
      </c>
      <c r="R44" s="68">
        <f t="shared" si="0"/>
        <v>0</v>
      </c>
      <c r="S44" s="68">
        <f>SUM(S8:S43)</f>
        <v>-36558414096</v>
      </c>
      <c r="T44" s="68">
        <f t="shared" si="0"/>
        <v>0</v>
      </c>
      <c r="U44" s="90">
        <f>SUM(U8:U43)</f>
        <v>-4.7599999999999969E-2</v>
      </c>
      <c r="V44" s="78"/>
    </row>
    <row r="45" spans="1:22" ht="19.5" thickTop="1"/>
  </sheetData>
  <sheetProtection algorithmName="SHA-512" hashValue="eqSDSap+UzXq7ONHaMMH9kWKReKgH4VCWbv7/gItDwqVC29iRLSGtoi1OAKTu8wq52OGaIvb1Zrxccx5+PulgA==" saltValue="Gh8RgnQJyxWvULsT32CfEA==" spinCount="100000" sheet="1" objects="1" scenarios="1" selectLockedCells="1" autoFilter="0" selectUnlockedCells="1"/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Q20"/>
  <sheetViews>
    <sheetView rightToLeft="1" view="pageBreakPreview" topLeftCell="A2" zoomScale="60" zoomScaleNormal="100" workbookViewId="0">
      <selection activeCell="M23" sqref="M23"/>
    </sheetView>
  </sheetViews>
  <sheetFormatPr defaultRowHeight="18.75"/>
  <cols>
    <col min="1" max="1" width="26.85546875" style="11" customWidth="1"/>
    <col min="2" max="2" width="1" style="2" customWidth="1"/>
    <col min="3" max="3" width="16.85546875" style="2" customWidth="1"/>
    <col min="4" max="4" width="1" style="2" customWidth="1"/>
    <col min="5" max="5" width="17" style="2" customWidth="1"/>
    <col min="6" max="6" width="0.85546875" style="2" customWidth="1"/>
    <col min="7" max="7" width="14.42578125" style="2" bestFit="1" customWidth="1"/>
    <col min="8" max="8" width="0.7109375" style="2" customWidth="1"/>
    <col min="9" max="9" width="17" style="2" customWidth="1"/>
    <col min="10" max="10" width="0.85546875" style="2" customWidth="1"/>
    <col min="11" max="11" width="17.5703125" style="2" bestFit="1" customWidth="1"/>
    <col min="12" max="12" width="0.7109375" style="2" customWidth="1"/>
    <col min="13" max="13" width="16.5703125" style="2" customWidth="1"/>
    <col min="14" max="14" width="0.7109375" style="2" customWidth="1"/>
    <col min="15" max="15" width="15.5703125" style="2" customWidth="1"/>
    <col min="16" max="16" width="0.7109375" style="2" customWidth="1"/>
    <col min="17" max="17" width="17.7109375" style="2" customWidth="1"/>
    <col min="18" max="18" width="0.7109375" style="2" customWidth="1"/>
    <col min="19" max="16384" width="9.140625" style="2"/>
  </cols>
  <sheetData>
    <row r="2" spans="1:17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ht="21">
      <c r="A3" s="99" t="s">
        <v>163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7" ht="21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6" spans="1:17" ht="19.5">
      <c r="A6" s="98" t="s">
        <v>167</v>
      </c>
      <c r="B6" s="4"/>
      <c r="C6" s="97" t="s">
        <v>165</v>
      </c>
      <c r="D6" s="97" t="s">
        <v>165</v>
      </c>
      <c r="E6" s="97" t="s">
        <v>165</v>
      </c>
      <c r="F6" s="97" t="s">
        <v>165</v>
      </c>
      <c r="G6" s="97" t="s">
        <v>165</v>
      </c>
      <c r="H6" s="102" t="s">
        <v>165</v>
      </c>
      <c r="I6" s="97" t="s">
        <v>165</v>
      </c>
      <c r="J6" s="5"/>
      <c r="K6" s="97" t="s">
        <v>166</v>
      </c>
      <c r="L6" s="97" t="s">
        <v>166</v>
      </c>
      <c r="M6" s="97" t="s">
        <v>166</v>
      </c>
      <c r="N6" s="97" t="s">
        <v>166</v>
      </c>
      <c r="O6" s="97" t="s">
        <v>166</v>
      </c>
      <c r="P6" s="97" t="s">
        <v>166</v>
      </c>
      <c r="Q6" s="97" t="s">
        <v>166</v>
      </c>
    </row>
    <row r="7" spans="1:17" ht="19.5">
      <c r="A7" s="97" t="s">
        <v>167</v>
      </c>
      <c r="B7" s="4"/>
      <c r="C7" s="7" t="s">
        <v>204</v>
      </c>
      <c r="D7" s="4"/>
      <c r="E7" s="7" t="s">
        <v>201</v>
      </c>
      <c r="F7" s="4"/>
      <c r="G7" s="7" t="s">
        <v>202</v>
      </c>
      <c r="H7" s="4"/>
      <c r="I7" s="7" t="s">
        <v>205</v>
      </c>
      <c r="J7" s="5"/>
      <c r="K7" s="7" t="s">
        <v>204</v>
      </c>
      <c r="L7" s="4"/>
      <c r="M7" s="7" t="s">
        <v>201</v>
      </c>
      <c r="N7" s="5"/>
      <c r="O7" s="7" t="s">
        <v>202</v>
      </c>
      <c r="P7" s="4"/>
      <c r="Q7" s="7" t="s">
        <v>205</v>
      </c>
    </row>
    <row r="8" spans="1:17" ht="19.5">
      <c r="A8" s="50" t="s">
        <v>86</v>
      </c>
      <c r="B8" s="4"/>
      <c r="C8" s="40">
        <v>13648127</v>
      </c>
      <c r="D8" s="19"/>
      <c r="E8" s="40" t="s">
        <v>217</v>
      </c>
      <c r="F8" s="19"/>
      <c r="G8" s="40">
        <v>207571993</v>
      </c>
      <c r="H8" s="19"/>
      <c r="I8" s="40">
        <v>221220120</v>
      </c>
      <c r="J8" s="19"/>
      <c r="K8" s="40">
        <v>615162411</v>
      </c>
      <c r="L8" s="19"/>
      <c r="M8" s="40" t="s">
        <v>217</v>
      </c>
      <c r="N8" s="19"/>
      <c r="O8" s="40">
        <v>207571993</v>
      </c>
      <c r="P8" s="19"/>
      <c r="Q8" s="40">
        <v>822734404</v>
      </c>
    </row>
    <row r="9" spans="1:17" s="13" customFormat="1" ht="19.5">
      <c r="A9" s="8" t="s">
        <v>80</v>
      </c>
      <c r="B9" s="10"/>
      <c r="C9" s="40">
        <v>12966274270</v>
      </c>
      <c r="D9" s="40"/>
      <c r="E9" s="40" t="s">
        <v>217</v>
      </c>
      <c r="F9" s="40"/>
      <c r="G9" s="40">
        <v>4264950000</v>
      </c>
      <c r="H9" s="40"/>
      <c r="I9" s="40">
        <v>17231224270</v>
      </c>
      <c r="J9" s="40"/>
      <c r="K9" s="40">
        <v>39268514294</v>
      </c>
      <c r="L9" s="40"/>
      <c r="M9" s="40" t="s">
        <v>217</v>
      </c>
      <c r="N9" s="40"/>
      <c r="O9" s="40">
        <v>4264950000</v>
      </c>
      <c r="P9" s="40"/>
      <c r="Q9" s="40">
        <v>43533464294</v>
      </c>
    </row>
    <row r="10" spans="1:17" ht="19.5">
      <c r="A10" s="18" t="s">
        <v>172</v>
      </c>
      <c r="B10" s="4"/>
      <c r="C10" s="19" t="s">
        <v>217</v>
      </c>
      <c r="D10" s="19"/>
      <c r="E10" s="40" t="s">
        <v>217</v>
      </c>
      <c r="F10" s="19"/>
      <c r="G10" s="40" t="s">
        <v>217</v>
      </c>
      <c r="H10" s="19"/>
      <c r="I10" s="19" t="s">
        <v>217</v>
      </c>
      <c r="J10" s="19"/>
      <c r="K10" s="19">
        <v>5494573893</v>
      </c>
      <c r="L10" s="19"/>
      <c r="M10" s="40" t="s">
        <v>217</v>
      </c>
      <c r="N10" s="19"/>
      <c r="O10" s="40">
        <v>-21346054185</v>
      </c>
      <c r="P10" s="19"/>
      <c r="Q10" s="19">
        <v>-15851480292</v>
      </c>
    </row>
    <row r="11" spans="1:17" ht="19.5">
      <c r="A11" s="18" t="s">
        <v>89</v>
      </c>
      <c r="B11" s="4"/>
      <c r="C11" s="19">
        <v>13531785037</v>
      </c>
      <c r="D11" s="19"/>
      <c r="E11" s="19">
        <v>-2220112500</v>
      </c>
      <c r="F11" s="19"/>
      <c r="G11" s="40" t="s">
        <v>217</v>
      </c>
      <c r="H11" s="19"/>
      <c r="I11" s="19">
        <v>11311672537</v>
      </c>
      <c r="J11" s="19"/>
      <c r="K11" s="19">
        <v>114111206854</v>
      </c>
      <c r="L11" s="19"/>
      <c r="M11" s="19">
        <v>-2220112500</v>
      </c>
      <c r="N11" s="19"/>
      <c r="O11" s="40">
        <v>96921062439</v>
      </c>
      <c r="P11" s="19"/>
      <c r="Q11" s="19">
        <v>208812156793</v>
      </c>
    </row>
    <row r="12" spans="1:17" ht="19.5">
      <c r="A12" s="18" t="s">
        <v>92</v>
      </c>
      <c r="B12" s="4"/>
      <c r="C12" s="19">
        <v>232397262</v>
      </c>
      <c r="D12" s="19"/>
      <c r="E12" s="19">
        <v>-7250000</v>
      </c>
      <c r="F12" s="19"/>
      <c r="G12" s="40" t="s">
        <v>217</v>
      </c>
      <c r="H12" s="19"/>
      <c r="I12" s="19">
        <v>225147262</v>
      </c>
      <c r="J12" s="19"/>
      <c r="K12" s="19">
        <v>232397262</v>
      </c>
      <c r="L12" s="19"/>
      <c r="M12" s="19">
        <v>-7250000</v>
      </c>
      <c r="N12" s="19"/>
      <c r="O12" s="40" t="s">
        <v>217</v>
      </c>
      <c r="P12" s="19"/>
      <c r="Q12" s="19">
        <v>225147262</v>
      </c>
    </row>
    <row r="13" spans="1:17" ht="19.5">
      <c r="A13" s="18" t="s">
        <v>83</v>
      </c>
      <c r="B13" s="4"/>
      <c r="C13" s="19">
        <v>15310226</v>
      </c>
      <c r="D13" s="19"/>
      <c r="E13" s="19" t="s">
        <v>217</v>
      </c>
      <c r="F13" s="19"/>
      <c r="G13" s="40" t="s">
        <v>217</v>
      </c>
      <c r="H13" s="19"/>
      <c r="I13" s="19">
        <v>15310226</v>
      </c>
      <c r="J13" s="19"/>
      <c r="K13" s="19">
        <v>81113181</v>
      </c>
      <c r="L13" s="19"/>
      <c r="M13" s="19">
        <v>-362500</v>
      </c>
      <c r="N13" s="19"/>
      <c r="O13" s="40" t="s">
        <v>217</v>
      </c>
      <c r="P13" s="19"/>
      <c r="Q13" s="19">
        <v>80750681</v>
      </c>
    </row>
    <row r="14" spans="1:17" ht="19.5">
      <c r="A14" s="18" t="s">
        <v>71</v>
      </c>
      <c r="B14" s="4"/>
      <c r="C14" s="19">
        <v>12365550587</v>
      </c>
      <c r="D14" s="19"/>
      <c r="E14" s="19">
        <v>10710058450</v>
      </c>
      <c r="F14" s="19"/>
      <c r="G14" s="40" t="s">
        <v>217</v>
      </c>
      <c r="H14" s="19"/>
      <c r="I14" s="19">
        <v>23075609037</v>
      </c>
      <c r="J14" s="19"/>
      <c r="K14" s="19">
        <v>128174493461</v>
      </c>
      <c r="L14" s="19"/>
      <c r="M14" s="19">
        <v>76618110450</v>
      </c>
      <c r="N14" s="19"/>
      <c r="O14" s="40" t="s">
        <v>217</v>
      </c>
      <c r="P14" s="19"/>
      <c r="Q14" s="19">
        <v>204792603911</v>
      </c>
    </row>
    <row r="15" spans="1:17" ht="19.5">
      <c r="A15" s="18" t="s">
        <v>74</v>
      </c>
      <c r="B15" s="4"/>
      <c r="C15" s="19">
        <v>12339351251</v>
      </c>
      <c r="D15" s="19"/>
      <c r="E15" s="19">
        <v>11873347566</v>
      </c>
      <c r="F15" s="19"/>
      <c r="G15" s="40" t="s">
        <v>217</v>
      </c>
      <c r="H15" s="19"/>
      <c r="I15" s="19">
        <v>24212698817</v>
      </c>
      <c r="J15" s="19"/>
      <c r="K15" s="19">
        <v>96805644737</v>
      </c>
      <c r="L15" s="19"/>
      <c r="M15" s="19">
        <v>15526685279</v>
      </c>
      <c r="N15" s="19"/>
      <c r="O15" s="40" t="s">
        <v>217</v>
      </c>
      <c r="P15" s="19"/>
      <c r="Q15" s="19">
        <v>112332330016</v>
      </c>
    </row>
    <row r="16" spans="1:17" ht="19.5">
      <c r="A16" s="18" t="s">
        <v>67</v>
      </c>
      <c r="B16" s="4"/>
      <c r="C16" s="19" t="s">
        <v>217</v>
      </c>
      <c r="D16" s="19"/>
      <c r="E16" s="19">
        <v>1851846298</v>
      </c>
      <c r="F16" s="19"/>
      <c r="G16" s="40" t="s">
        <v>217</v>
      </c>
      <c r="H16" s="19"/>
      <c r="I16" s="19">
        <v>1851846298</v>
      </c>
      <c r="J16" s="19"/>
      <c r="K16" s="19" t="s">
        <v>217</v>
      </c>
      <c r="L16" s="19"/>
      <c r="M16" s="19">
        <v>12843450172</v>
      </c>
      <c r="N16" s="19"/>
      <c r="O16" s="40" t="s">
        <v>217</v>
      </c>
      <c r="P16" s="19"/>
      <c r="Q16" s="19">
        <v>12843450172</v>
      </c>
    </row>
    <row r="17" spans="1:17" ht="19.5">
      <c r="A17" s="18" t="s">
        <v>77</v>
      </c>
      <c r="B17" s="4"/>
      <c r="C17" s="19" t="s">
        <v>217</v>
      </c>
      <c r="D17" s="19"/>
      <c r="E17" s="19">
        <v>618352603</v>
      </c>
      <c r="F17" s="19"/>
      <c r="G17" s="40" t="s">
        <v>217</v>
      </c>
      <c r="H17" s="19"/>
      <c r="I17" s="19">
        <v>618352603</v>
      </c>
      <c r="J17" s="19"/>
      <c r="K17" s="19" t="s">
        <v>217</v>
      </c>
      <c r="L17" s="19"/>
      <c r="M17" s="19">
        <v>4935316591</v>
      </c>
      <c r="N17" s="19"/>
      <c r="O17" s="40" t="s">
        <v>217</v>
      </c>
      <c r="P17" s="19"/>
      <c r="Q17" s="19">
        <v>4935316591</v>
      </c>
    </row>
    <row r="18" spans="1:17" ht="20.25" thickBot="1">
      <c r="A18" s="44"/>
      <c r="B18" s="4"/>
      <c r="C18" s="24">
        <f>SUM(C8:C17)</f>
        <v>51464316760</v>
      </c>
      <c r="D18" s="24">
        <f t="shared" ref="D18:Q18" si="0">SUM(D8:D17)</f>
        <v>0</v>
      </c>
      <c r="E18" s="24">
        <f t="shared" si="0"/>
        <v>22826242417</v>
      </c>
      <c r="F18" s="24">
        <f t="shared" si="0"/>
        <v>0</v>
      </c>
      <c r="G18" s="24">
        <f t="shared" si="0"/>
        <v>4472521993</v>
      </c>
      <c r="H18" s="24">
        <f t="shared" si="0"/>
        <v>0</v>
      </c>
      <c r="I18" s="24">
        <f t="shared" si="0"/>
        <v>78763081170</v>
      </c>
      <c r="J18" s="24">
        <f t="shared" si="0"/>
        <v>0</v>
      </c>
      <c r="K18" s="24">
        <f t="shared" si="0"/>
        <v>384783106093</v>
      </c>
      <c r="L18" s="24">
        <f t="shared" si="0"/>
        <v>0</v>
      </c>
      <c r="M18" s="24">
        <f t="shared" si="0"/>
        <v>107695837492</v>
      </c>
      <c r="N18" s="24">
        <f t="shared" si="0"/>
        <v>0</v>
      </c>
      <c r="O18" s="24">
        <f t="shared" si="0"/>
        <v>80047530247</v>
      </c>
      <c r="P18" s="24">
        <f t="shared" si="0"/>
        <v>0</v>
      </c>
      <c r="Q18" s="24">
        <f t="shared" si="0"/>
        <v>572526473832</v>
      </c>
    </row>
    <row r="19" spans="1:17" ht="19.5" thickTop="1"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1:17"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</row>
  </sheetData>
  <sheetProtection algorithmName="SHA-512" hashValue="s0d3qdykkZMIF3nemYIls1q10/R5tJ7TrFvu0FaLYuncvDOZhjmOpHSZWFaw6kdIsSBmmOM9gpPpwPFJPid+gw==" saltValue="mT4PnsjYGQpwgJRHrYrkoQ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L27"/>
  <sheetViews>
    <sheetView rightToLeft="1" tabSelected="1" view="pageBreakPreview" zoomScale="60" zoomScaleNormal="100" workbookViewId="0">
      <selection activeCell="P21" sqref="P21"/>
    </sheetView>
  </sheetViews>
  <sheetFormatPr defaultRowHeight="18.75"/>
  <cols>
    <col min="1" max="1" width="24.85546875" style="11" customWidth="1"/>
    <col min="2" max="2" width="1" style="2" customWidth="1"/>
    <col min="3" max="3" width="21.140625" style="2" customWidth="1"/>
    <col min="4" max="4" width="0.42578125" style="2" customWidth="1"/>
    <col min="5" max="5" width="15.85546875" style="2" customWidth="1"/>
    <col min="6" max="6" width="0.7109375" style="2" customWidth="1"/>
    <col min="7" max="7" width="13.140625" style="2" customWidth="1"/>
    <col min="8" max="8" width="1" style="2" customWidth="1"/>
    <col min="9" max="9" width="18.28515625" style="2" customWidth="1"/>
    <col min="10" max="10" width="0.85546875" style="2" customWidth="1"/>
    <col min="11" max="11" width="13.85546875" style="2" bestFit="1" customWidth="1"/>
    <col min="12" max="12" width="1" style="2" customWidth="1"/>
    <col min="13" max="16384" width="9.140625" style="2"/>
  </cols>
  <sheetData>
    <row r="2" spans="1:12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21">
      <c r="A3" s="99" t="s">
        <v>163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21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9.5">
      <c r="A6" s="7" t="s">
        <v>206</v>
      </c>
      <c r="B6" s="7"/>
      <c r="C6" s="7" t="s">
        <v>206</v>
      </c>
      <c r="D6" s="5"/>
      <c r="E6" s="7" t="s">
        <v>165</v>
      </c>
      <c r="F6" s="7"/>
      <c r="G6" s="7" t="s">
        <v>165</v>
      </c>
      <c r="H6" s="4"/>
      <c r="I6" s="97" t="s">
        <v>166</v>
      </c>
      <c r="J6" s="97" t="s">
        <v>166</v>
      </c>
      <c r="K6" s="97" t="s">
        <v>166</v>
      </c>
      <c r="L6" s="4"/>
    </row>
    <row r="7" spans="1:12" s="16" customFormat="1" ht="39">
      <c r="A7" s="17" t="s">
        <v>207</v>
      </c>
      <c r="B7" s="14"/>
      <c r="C7" s="17" t="s">
        <v>104</v>
      </c>
      <c r="D7" s="14"/>
      <c r="E7" s="17" t="s">
        <v>208</v>
      </c>
      <c r="F7" s="14"/>
      <c r="G7" s="80" t="s">
        <v>209</v>
      </c>
      <c r="H7" s="14"/>
      <c r="I7" s="17" t="s">
        <v>208</v>
      </c>
      <c r="J7" s="15"/>
      <c r="K7" s="80" t="s">
        <v>209</v>
      </c>
      <c r="L7" s="14"/>
    </row>
    <row r="8" spans="1:12" ht="19.5">
      <c r="A8" s="8" t="s">
        <v>110</v>
      </c>
      <c r="B8" s="4"/>
      <c r="C8" s="86">
        <v>700794079668</v>
      </c>
      <c r="D8" s="4"/>
      <c r="E8" s="9">
        <v>58612</v>
      </c>
      <c r="F8" s="4"/>
      <c r="G8" s="81">
        <f>E8/$E$25</f>
        <v>1.5483095451935704E-6</v>
      </c>
      <c r="H8" s="4"/>
      <c r="I8" s="9">
        <v>2417792</v>
      </c>
      <c r="J8" s="4"/>
      <c r="K8" s="81">
        <f>I8/$I$25</f>
        <v>1.0228066215496618E-5</v>
      </c>
      <c r="L8" s="4"/>
    </row>
    <row r="9" spans="1:12" s="13" customFormat="1" ht="19.5">
      <c r="A9" s="8" t="s">
        <v>117</v>
      </c>
      <c r="B9" s="10"/>
      <c r="C9" s="10" t="s">
        <v>118</v>
      </c>
      <c r="D9" s="10"/>
      <c r="E9" s="9">
        <v>7802571</v>
      </c>
      <c r="F9" s="10"/>
      <c r="G9" s="81">
        <f t="shared" ref="G9:G25" si="0">E9/$E$25</f>
        <v>2.0611470614124311E-4</v>
      </c>
      <c r="H9" s="10"/>
      <c r="I9" s="9">
        <v>171499596</v>
      </c>
      <c r="J9" s="10"/>
      <c r="K9" s="81">
        <f t="shared" ref="K9:K24" si="1">I9/$I$25</f>
        <v>7.2550046646647809E-4</v>
      </c>
      <c r="L9" s="10"/>
    </row>
    <row r="10" spans="1:12" ht="19.5">
      <c r="A10" s="18" t="s">
        <v>120</v>
      </c>
      <c r="B10" s="4"/>
      <c r="C10" s="4" t="s">
        <v>121</v>
      </c>
      <c r="D10" s="4"/>
      <c r="E10" s="47">
        <v>36534</v>
      </c>
      <c r="F10" s="4"/>
      <c r="G10" s="81">
        <f t="shared" si="0"/>
        <v>9.6509146461649328E-7</v>
      </c>
      <c r="H10" s="4"/>
      <c r="I10" s="47">
        <v>248936</v>
      </c>
      <c r="J10" s="4"/>
      <c r="K10" s="81">
        <f t="shared" si="1"/>
        <v>1.0530822715191654E-6</v>
      </c>
      <c r="L10" s="4"/>
    </row>
    <row r="11" spans="1:12" ht="19.5">
      <c r="A11" s="18" t="s">
        <v>123</v>
      </c>
      <c r="B11" s="4"/>
      <c r="C11" s="4" t="s">
        <v>124</v>
      </c>
      <c r="D11" s="4"/>
      <c r="E11" s="47">
        <v>46823</v>
      </c>
      <c r="F11" s="4"/>
      <c r="G11" s="81">
        <f t="shared" si="0"/>
        <v>1.2368883135637504E-6</v>
      </c>
      <c r="H11" s="4"/>
      <c r="I11" s="47">
        <v>319524</v>
      </c>
      <c r="J11" s="4"/>
      <c r="K11" s="81">
        <f t="shared" si="1"/>
        <v>1.3516930444969382E-6</v>
      </c>
      <c r="L11" s="4"/>
    </row>
    <row r="12" spans="1:12" ht="19.5">
      <c r="A12" s="18" t="s">
        <v>129</v>
      </c>
      <c r="B12" s="4"/>
      <c r="C12" s="85">
        <v>964276858</v>
      </c>
      <c r="D12" s="4"/>
      <c r="E12" s="47">
        <v>45966</v>
      </c>
      <c r="F12" s="4"/>
      <c r="G12" s="81">
        <f t="shared" si="0"/>
        <v>1.2142495829244465E-6</v>
      </c>
      <c r="H12" s="4"/>
      <c r="I12" s="47">
        <v>309550</v>
      </c>
      <c r="J12" s="4"/>
      <c r="K12" s="81">
        <f t="shared" si="1"/>
        <v>1.3094996993153167E-6</v>
      </c>
      <c r="L12" s="4"/>
    </row>
    <row r="13" spans="1:12" ht="19.5">
      <c r="A13" s="18" t="s">
        <v>135</v>
      </c>
      <c r="B13" s="4"/>
      <c r="C13" s="4" t="s">
        <v>136</v>
      </c>
      <c r="D13" s="4"/>
      <c r="E13" s="47">
        <v>169473</v>
      </c>
      <c r="F13" s="4"/>
      <c r="G13" s="81">
        <f t="shared" si="0"/>
        <v>4.4768420042412811E-6</v>
      </c>
      <c r="H13" s="4"/>
      <c r="I13" s="47">
        <v>317386</v>
      </c>
      <c r="J13" s="4"/>
      <c r="K13" s="81">
        <f t="shared" si="1"/>
        <v>1.3426485917198872E-6</v>
      </c>
      <c r="L13" s="4"/>
    </row>
    <row r="14" spans="1:12" ht="19.5">
      <c r="A14" s="18" t="s">
        <v>138</v>
      </c>
      <c r="B14" s="4"/>
      <c r="C14" s="4" t="s">
        <v>139</v>
      </c>
      <c r="D14" s="4"/>
      <c r="E14" s="47">
        <v>48677</v>
      </c>
      <c r="F14" s="4"/>
      <c r="G14" s="81">
        <f t="shared" si="0"/>
        <v>1.2858640505593978E-6</v>
      </c>
      <c r="H14" s="4"/>
      <c r="I14" s="47">
        <v>331867</v>
      </c>
      <c r="J14" s="4"/>
      <c r="K14" s="81">
        <f t="shared" si="1"/>
        <v>1.4039080494675373E-6</v>
      </c>
      <c r="L14" s="4"/>
    </row>
    <row r="15" spans="1:12" ht="19.5">
      <c r="A15" s="18" t="s">
        <v>174</v>
      </c>
      <c r="B15" s="4"/>
      <c r="C15" s="87">
        <v>406349665009</v>
      </c>
      <c r="D15" s="4"/>
      <c r="E15" s="64" t="s">
        <v>217</v>
      </c>
      <c r="F15" s="4"/>
      <c r="G15" s="81" t="s">
        <v>217</v>
      </c>
      <c r="H15" s="4"/>
      <c r="I15" s="47">
        <v>3613150761</v>
      </c>
      <c r="J15" s="4"/>
      <c r="K15" s="81">
        <f t="shared" si="1"/>
        <v>1.5284832289163003E-2</v>
      </c>
      <c r="L15" s="4"/>
    </row>
    <row r="16" spans="1:12" ht="19.5">
      <c r="A16" s="18" t="s">
        <v>126</v>
      </c>
      <c r="B16" s="4"/>
      <c r="C16" s="4" t="s">
        <v>210</v>
      </c>
      <c r="D16" s="4"/>
      <c r="E16" s="64" t="s">
        <v>217</v>
      </c>
      <c r="F16" s="4"/>
      <c r="G16" s="81" t="s">
        <v>217</v>
      </c>
      <c r="H16" s="4"/>
      <c r="I16" s="47">
        <v>10034712072</v>
      </c>
      <c r="J16" s="4"/>
      <c r="K16" s="81">
        <f t="shared" si="1"/>
        <v>4.2450177486673485E-2</v>
      </c>
      <c r="L16" s="4"/>
    </row>
    <row r="17" spans="1:12" ht="19.5">
      <c r="A17" s="18" t="s">
        <v>135</v>
      </c>
      <c r="B17" s="4"/>
      <c r="C17" s="4" t="s">
        <v>141</v>
      </c>
      <c r="D17" s="4"/>
      <c r="E17" s="47">
        <v>4484383554</v>
      </c>
      <c r="F17" s="4"/>
      <c r="G17" s="81">
        <f t="shared" si="0"/>
        <v>0.11846062002605724</v>
      </c>
      <c r="H17" s="4"/>
      <c r="I17" s="47">
        <v>31700437664</v>
      </c>
      <c r="J17" s="4"/>
      <c r="K17" s="81">
        <f t="shared" si="1"/>
        <v>0.13410341976795975</v>
      </c>
      <c r="L17" s="4"/>
    </row>
    <row r="18" spans="1:12" ht="19.5">
      <c r="A18" s="18" t="s">
        <v>126</v>
      </c>
      <c r="B18" s="4"/>
      <c r="C18" s="4" t="s">
        <v>144</v>
      </c>
      <c r="D18" s="4"/>
      <c r="E18" s="47">
        <v>11659397259</v>
      </c>
      <c r="F18" s="4"/>
      <c r="G18" s="81">
        <f t="shared" si="0"/>
        <v>0.30799761255909114</v>
      </c>
      <c r="H18" s="4"/>
      <c r="I18" s="47">
        <v>89863671145</v>
      </c>
      <c r="J18" s="4"/>
      <c r="K18" s="81">
        <f t="shared" si="1"/>
        <v>0.38015328814003552</v>
      </c>
      <c r="L18" s="4"/>
    </row>
    <row r="19" spans="1:12" ht="19.5">
      <c r="A19" s="18" t="s">
        <v>135</v>
      </c>
      <c r="B19" s="4"/>
      <c r="C19" s="4" t="s">
        <v>146</v>
      </c>
      <c r="D19" s="4"/>
      <c r="E19" s="47">
        <v>5605479427</v>
      </c>
      <c r="F19" s="4"/>
      <c r="G19" s="81">
        <f t="shared" si="0"/>
        <v>0.1480757746231196</v>
      </c>
      <c r="H19" s="4"/>
      <c r="I19" s="47">
        <v>38876712155</v>
      </c>
      <c r="J19" s="4"/>
      <c r="K19" s="81">
        <f t="shared" si="1"/>
        <v>0.16446145332689588</v>
      </c>
      <c r="L19" s="4"/>
    </row>
    <row r="20" spans="1:12" ht="19.5">
      <c r="A20" s="18" t="s">
        <v>147</v>
      </c>
      <c r="B20" s="4"/>
      <c r="C20" s="87">
        <v>86681038668821</v>
      </c>
      <c r="D20" s="4"/>
      <c r="E20" s="47">
        <v>37878</v>
      </c>
      <c r="F20" s="4"/>
      <c r="G20" s="81">
        <f t="shared" si="0"/>
        <v>1.0005949115000693E-6</v>
      </c>
      <c r="H20" s="4"/>
      <c r="I20" s="47">
        <v>79515</v>
      </c>
      <c r="J20" s="4"/>
      <c r="K20" s="81">
        <f t="shared" si="1"/>
        <v>3.3637495910533811E-7</v>
      </c>
      <c r="L20" s="4"/>
    </row>
    <row r="21" spans="1:12" ht="19.5">
      <c r="A21" s="18" t="s">
        <v>150</v>
      </c>
      <c r="B21" s="4"/>
      <c r="C21" s="4" t="s">
        <v>151</v>
      </c>
      <c r="D21" s="4"/>
      <c r="E21" s="47">
        <v>8296109578</v>
      </c>
      <c r="F21" s="4"/>
      <c r="G21" s="81">
        <f t="shared" si="0"/>
        <v>0.21915214713009629</v>
      </c>
      <c r="H21" s="4"/>
      <c r="I21" s="47">
        <v>36663452006</v>
      </c>
      <c r="J21" s="4"/>
      <c r="K21" s="81">
        <f t="shared" si="1"/>
        <v>0.15509862502897284</v>
      </c>
      <c r="L21" s="4"/>
    </row>
    <row r="22" spans="1:12" ht="19.5">
      <c r="A22" s="18" t="s">
        <v>150</v>
      </c>
      <c r="B22" s="4"/>
      <c r="C22" s="4" t="s">
        <v>153</v>
      </c>
      <c r="D22" s="4"/>
      <c r="E22" s="47">
        <v>3755671204</v>
      </c>
      <c r="F22" s="4"/>
      <c r="G22" s="81">
        <f t="shared" si="0"/>
        <v>9.9210768678117608E-2</v>
      </c>
      <c r="H22" s="4"/>
      <c r="I22" s="47">
        <v>15507287552</v>
      </c>
      <c r="J22" s="4"/>
      <c r="K22" s="81">
        <f t="shared" si="1"/>
        <v>6.5600996241447759E-2</v>
      </c>
      <c r="L22" s="4"/>
    </row>
    <row r="23" spans="1:12" ht="19.5">
      <c r="A23" s="18" t="s">
        <v>155</v>
      </c>
      <c r="B23" s="4"/>
      <c r="C23" s="4" t="s">
        <v>156</v>
      </c>
      <c r="D23" s="4"/>
      <c r="E23" s="47">
        <v>2008328782</v>
      </c>
      <c r="F23" s="4"/>
      <c r="G23" s="81">
        <f t="shared" si="0"/>
        <v>5.3052525473581809E-2</v>
      </c>
      <c r="H23" s="4"/>
      <c r="I23" s="47">
        <v>7915178082</v>
      </c>
      <c r="J23" s="4"/>
      <c r="K23" s="81">
        <f t="shared" si="1"/>
        <v>3.348384208821252E-2</v>
      </c>
      <c r="L23" s="4"/>
    </row>
    <row r="24" spans="1:12" ht="19.5">
      <c r="A24" s="18" t="s">
        <v>155</v>
      </c>
      <c r="B24" s="4"/>
      <c r="C24" s="4" t="s">
        <v>158</v>
      </c>
      <c r="D24" s="4"/>
      <c r="E24" s="47">
        <v>2037863002</v>
      </c>
      <c r="F24" s="4"/>
      <c r="G24" s="81">
        <f t="shared" si="0"/>
        <v>5.3832708963922477E-2</v>
      </c>
      <c r="H24" s="4"/>
      <c r="I24" s="47">
        <v>2037863002</v>
      </c>
      <c r="J24" s="4"/>
      <c r="K24" s="81">
        <f t="shared" si="1"/>
        <v>8.6208398913416532E-3</v>
      </c>
      <c r="L24" s="4"/>
    </row>
    <row r="25" spans="1:12" ht="20.25" thickBot="1">
      <c r="A25" s="44"/>
      <c r="B25" s="4"/>
      <c r="C25" s="4"/>
      <c r="D25" s="4"/>
      <c r="E25" s="52">
        <f>SUM(E8:E24)</f>
        <v>37855479340</v>
      </c>
      <c r="F25" s="52"/>
      <c r="G25" s="88">
        <f t="shared" si="0"/>
        <v>1</v>
      </c>
      <c r="H25" s="52"/>
      <c r="I25" s="52">
        <f>SUM(I8:I24)</f>
        <v>236387988605</v>
      </c>
      <c r="J25" s="52"/>
      <c r="K25" s="89">
        <v>1</v>
      </c>
      <c r="L25" s="52"/>
    </row>
    <row r="26" spans="1:12" ht="19.5" thickTop="1">
      <c r="G26" s="82"/>
    </row>
    <row r="27" spans="1:12">
      <c r="G27" s="82"/>
    </row>
  </sheetData>
  <sheetProtection algorithmName="SHA-512" hashValue="uUCKM/9pSWdf1SwlBcbq27nQwUVIOShrbr6oLuZwVAbZxiVhDxI7zg2n1MQdWycE2yEXuEJdeu8F3QqRrQq9xw==" saltValue="ZCJvDZn7XV4Tg2oOE3S3xQ==" spinCount="100000" sheet="1" objects="1" scenarios="1" selectLockedCells="1" autoFilter="0" selectUnlockedCells="1"/>
  <mergeCells count="4">
    <mergeCell ref="I6:K6"/>
    <mergeCell ref="A2:K2"/>
    <mergeCell ref="A3:K3"/>
    <mergeCell ref="A4:K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12"/>
  <sheetViews>
    <sheetView rightToLeft="1" view="pageBreakPreview" zoomScale="60" zoomScaleNormal="100" workbookViewId="0">
      <selection activeCell="E8" sqref="E8:E10"/>
    </sheetView>
  </sheetViews>
  <sheetFormatPr defaultRowHeight="18.75"/>
  <cols>
    <col min="1" max="1" width="32.7109375" style="11" customWidth="1"/>
    <col min="2" max="2" width="1" style="2" customWidth="1"/>
    <col min="3" max="3" width="12.5703125" style="2" customWidth="1"/>
    <col min="4" max="4" width="0.7109375" style="2" customWidth="1"/>
    <col min="5" max="5" width="16.5703125" style="2" customWidth="1"/>
    <col min="6" max="6" width="0.85546875" style="2" customWidth="1"/>
    <col min="7" max="16384" width="9.140625" style="2"/>
  </cols>
  <sheetData>
    <row r="2" spans="1:5" ht="21">
      <c r="A2" s="99" t="s">
        <v>0</v>
      </c>
      <c r="B2" s="99" t="s">
        <v>0</v>
      </c>
      <c r="C2" s="99" t="s">
        <v>0</v>
      </c>
      <c r="D2" s="99" t="s">
        <v>0</v>
      </c>
      <c r="E2" s="99"/>
    </row>
    <row r="3" spans="1:5" ht="21">
      <c r="A3" s="99" t="s">
        <v>163</v>
      </c>
      <c r="B3" s="99" t="s">
        <v>163</v>
      </c>
      <c r="C3" s="99" t="s">
        <v>163</v>
      </c>
      <c r="D3" s="99" t="s">
        <v>163</v>
      </c>
      <c r="E3" s="99"/>
    </row>
    <row r="4" spans="1:5" ht="21">
      <c r="A4" s="99" t="s">
        <v>2</v>
      </c>
      <c r="B4" s="99" t="s">
        <v>2</v>
      </c>
      <c r="C4" s="99" t="s">
        <v>2</v>
      </c>
      <c r="D4" s="99" t="s">
        <v>2</v>
      </c>
      <c r="E4" s="99"/>
    </row>
    <row r="6" spans="1:5" ht="19.5">
      <c r="A6" s="98" t="s">
        <v>211</v>
      </c>
      <c r="B6" s="4"/>
      <c r="C6" s="7" t="s">
        <v>165</v>
      </c>
      <c r="D6" s="5"/>
      <c r="E6" s="7" t="s">
        <v>6</v>
      </c>
    </row>
    <row r="7" spans="1:5" ht="19.5">
      <c r="A7" s="98" t="s">
        <v>211</v>
      </c>
      <c r="B7" s="4"/>
      <c r="C7" s="3" t="s">
        <v>107</v>
      </c>
      <c r="D7" s="4"/>
      <c r="E7" s="3" t="s">
        <v>107</v>
      </c>
    </row>
    <row r="8" spans="1:5" ht="19.5">
      <c r="A8" s="8" t="s">
        <v>211</v>
      </c>
      <c r="B8" s="4"/>
      <c r="C8" s="9">
        <v>274019</v>
      </c>
      <c r="D8" s="4"/>
      <c r="E8" s="9">
        <v>90787903</v>
      </c>
    </row>
    <row r="9" spans="1:5" s="13" customFormat="1" ht="19.5">
      <c r="A9" s="8" t="s">
        <v>212</v>
      </c>
      <c r="B9" s="10"/>
      <c r="C9" s="9" t="s">
        <v>217</v>
      </c>
      <c r="D9" s="10"/>
      <c r="E9" s="9">
        <v>68714073</v>
      </c>
    </row>
    <row r="10" spans="1:5" ht="19.5">
      <c r="A10" s="18" t="s">
        <v>213</v>
      </c>
      <c r="B10" s="4"/>
      <c r="C10" s="47" t="s">
        <v>217</v>
      </c>
      <c r="D10" s="4"/>
      <c r="E10" s="19">
        <v>-12626508</v>
      </c>
    </row>
    <row r="11" spans="1:5" ht="20.25" thickBot="1">
      <c r="A11" s="18" t="s">
        <v>58</v>
      </c>
      <c r="B11" s="4"/>
      <c r="C11" s="52">
        <v>274019</v>
      </c>
      <c r="D11" s="22"/>
      <c r="E11" s="52">
        <v>146875468</v>
      </c>
    </row>
    <row r="12" spans="1:5" ht="19.5" thickTop="1"/>
  </sheetData>
  <sheetProtection algorithmName="SHA-512" hashValue="j84i5ZHG0WWepVmN0f96+sJYEaNoYINxTGx0gIezad9AOfmGBzIrnNJk/JHbfd+lAdyQhSu3LemPD/WsD+wcew==" saltValue="dEyVk4CQMRtULbBMgcqmkg==" spinCount="100000" sheet="1" objects="1" scenarios="1" selectLockedCells="1" autoFilter="0" selectUnlockedCells="1"/>
  <mergeCells count="4">
    <mergeCell ref="A6:A7"/>
    <mergeCell ref="A2:E2"/>
    <mergeCell ref="A3:E3"/>
    <mergeCell ref="A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J11"/>
  <sheetViews>
    <sheetView rightToLeft="1" view="pageBreakPreview" zoomScale="60" zoomScaleNormal="100" workbookViewId="0">
      <selection activeCell="C19" sqref="C19"/>
    </sheetView>
  </sheetViews>
  <sheetFormatPr defaultRowHeight="18.75"/>
  <cols>
    <col min="1" max="1" width="22.42578125" style="11" customWidth="1"/>
    <col min="2" max="2" width="1" style="2" customWidth="1"/>
    <col min="3" max="3" width="16.7109375" style="2" customWidth="1"/>
    <col min="4" max="4" width="0.85546875" style="2" customWidth="1"/>
    <col min="5" max="5" width="10.42578125" style="2" customWidth="1"/>
    <col min="6" max="6" width="0.28515625" style="2" customWidth="1"/>
    <col min="7" max="7" width="10.7109375" style="2" customWidth="1"/>
    <col min="8" max="8" width="0.7109375" style="2" customWidth="1"/>
    <col min="9" max="16384" width="9.140625" style="2"/>
  </cols>
  <sheetData>
    <row r="2" spans="1:10" ht="21">
      <c r="A2" s="99" t="s">
        <v>0</v>
      </c>
      <c r="B2" s="99" t="s">
        <v>0</v>
      </c>
      <c r="C2" s="99" t="s">
        <v>0</v>
      </c>
      <c r="D2" s="99" t="s">
        <v>0</v>
      </c>
      <c r="E2" s="99" t="s">
        <v>0</v>
      </c>
      <c r="F2" s="99"/>
      <c r="G2" s="99"/>
    </row>
    <row r="3" spans="1:10" ht="21">
      <c r="A3" s="99" t="s">
        <v>163</v>
      </c>
      <c r="B3" s="99" t="s">
        <v>163</v>
      </c>
      <c r="C3" s="99" t="s">
        <v>163</v>
      </c>
      <c r="D3" s="99" t="s">
        <v>163</v>
      </c>
      <c r="E3" s="99" t="s">
        <v>163</v>
      </c>
      <c r="F3" s="99"/>
      <c r="G3" s="99"/>
    </row>
    <row r="4" spans="1:10" ht="21">
      <c r="A4" s="99" t="s">
        <v>2</v>
      </c>
      <c r="B4" s="99" t="s">
        <v>2</v>
      </c>
      <c r="C4" s="99" t="s">
        <v>2</v>
      </c>
      <c r="D4" s="99" t="s">
        <v>2</v>
      </c>
      <c r="E4" s="99" t="s">
        <v>2</v>
      </c>
      <c r="F4" s="99"/>
      <c r="G4" s="99"/>
    </row>
    <row r="5" spans="1:10">
      <c r="A5" s="44"/>
      <c r="B5" s="4"/>
      <c r="C5" s="4"/>
      <c r="D5" s="4"/>
      <c r="E5" s="4"/>
      <c r="F5" s="4"/>
      <c r="G5" s="4"/>
    </row>
    <row r="6" spans="1:10" s="16" customFormat="1" ht="58.5">
      <c r="A6" s="17" t="s">
        <v>167</v>
      </c>
      <c r="B6" s="14"/>
      <c r="C6" s="17" t="s">
        <v>107</v>
      </c>
      <c r="D6" s="83"/>
      <c r="E6" s="17" t="s">
        <v>203</v>
      </c>
      <c r="F6" s="83"/>
      <c r="G6" s="17" t="s">
        <v>13</v>
      </c>
    </row>
    <row r="7" spans="1:10" ht="19.5">
      <c r="A7" s="8" t="s">
        <v>214</v>
      </c>
      <c r="B7" s="4"/>
      <c r="C7" s="19">
        <v>-17532344507</v>
      </c>
      <c r="D7" s="4"/>
      <c r="E7" s="76">
        <v>-0.18690000000000001</v>
      </c>
      <c r="F7" s="4"/>
      <c r="G7" s="76">
        <v>-2.5000000000000001E-3</v>
      </c>
      <c r="J7" s="84"/>
    </row>
    <row r="8" spans="1:10" ht="19.5">
      <c r="A8" s="8" t="s">
        <v>215</v>
      </c>
      <c r="B8" s="4"/>
      <c r="C8" s="9">
        <v>78763081170</v>
      </c>
      <c r="D8" s="4"/>
      <c r="E8" s="41">
        <v>0.83979999999999999</v>
      </c>
      <c r="F8" s="4"/>
      <c r="G8" s="76">
        <v>1.1299999999999999E-2</v>
      </c>
    </row>
    <row r="9" spans="1:10" s="13" customFormat="1" ht="19.5">
      <c r="A9" s="8" t="s">
        <v>216</v>
      </c>
      <c r="B9" s="10"/>
      <c r="C9" s="9">
        <v>37855479340</v>
      </c>
      <c r="D9" s="10"/>
      <c r="E9" s="41">
        <v>0.40360000000000001</v>
      </c>
      <c r="F9" s="10"/>
      <c r="G9" s="76">
        <v>5.4999999999999997E-3</v>
      </c>
    </row>
    <row r="10" spans="1:10" ht="20.25" thickBot="1">
      <c r="A10" s="44"/>
      <c r="B10" s="4"/>
      <c r="C10" s="52">
        <f>SUM(C7:C9)</f>
        <v>99086216003</v>
      </c>
      <c r="D10" s="52"/>
      <c r="E10" s="25">
        <f>SUM(E7:E9)</f>
        <v>1.0565</v>
      </c>
      <c r="F10" s="52"/>
      <c r="G10" s="25">
        <f>SUM(G7:G9)</f>
        <v>1.4299999999999998E-2</v>
      </c>
    </row>
    <row r="11" spans="1:10" ht="19.5" thickTop="1">
      <c r="E11" s="84"/>
    </row>
  </sheetData>
  <sheetProtection algorithmName="SHA-512" hashValue="PdZQkv7JqYZ76LfTSvClxfvWqmeZ3mgeDcN8IK1bdL9gbufi9/Yda/1YO8rRVKyJ2y2kuAF7aPHM9emvUjuO+g==" saltValue="qX0Biq+Ep9RYX2bHkk+19Q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Q9"/>
  <sheetViews>
    <sheetView rightToLeft="1" view="pageBreakPreview" zoomScale="60" zoomScaleNormal="100" workbookViewId="0">
      <selection activeCell="Q14" sqref="Q14"/>
    </sheetView>
  </sheetViews>
  <sheetFormatPr defaultRowHeight="18.75"/>
  <cols>
    <col min="1" max="1" width="26.42578125" style="11" customWidth="1"/>
    <col min="2" max="2" width="1" style="2" customWidth="1"/>
    <col min="3" max="3" width="14.85546875" style="2" customWidth="1"/>
    <col min="4" max="4" width="0.85546875" style="2" customWidth="1"/>
    <col min="5" max="5" width="10.85546875" style="2" bestFit="1" customWidth="1"/>
    <col min="6" max="6" width="0.85546875" style="2" customWidth="1"/>
    <col min="7" max="7" width="12" style="2" bestFit="1" customWidth="1"/>
    <col min="8" max="8" width="0.5703125" style="2" customWidth="1"/>
    <col min="9" max="9" width="8.7109375" style="2" bestFit="1" customWidth="1"/>
    <col min="10" max="10" width="0.5703125" style="2" customWidth="1"/>
    <col min="11" max="11" width="14.5703125" style="2" customWidth="1"/>
    <col min="12" max="12" width="0.85546875" style="2" customWidth="1"/>
    <col min="13" max="13" width="11.5703125" style="2" customWidth="1"/>
    <col min="14" max="14" width="0.85546875" style="2" customWidth="1"/>
    <col min="15" max="15" width="12" style="2" bestFit="1" customWidth="1"/>
    <col min="16" max="16" width="1" style="2" customWidth="1"/>
    <col min="17" max="17" width="8.7109375" style="2" bestFit="1" customWidth="1"/>
    <col min="18" max="16384" width="9.140625" style="2"/>
  </cols>
  <sheetData>
    <row r="2" spans="1:17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ht="2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7" ht="21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6" spans="1:17" ht="19.5">
      <c r="A6" s="98" t="s">
        <v>3</v>
      </c>
      <c r="B6" s="4"/>
      <c r="C6" s="97" t="s">
        <v>4</v>
      </c>
      <c r="D6" s="97" t="s">
        <v>4</v>
      </c>
      <c r="E6" s="97" t="s">
        <v>4</v>
      </c>
      <c r="F6" s="97" t="s">
        <v>4</v>
      </c>
      <c r="G6" s="97" t="s">
        <v>4</v>
      </c>
      <c r="H6" s="102" t="s">
        <v>4</v>
      </c>
      <c r="I6" s="97" t="s">
        <v>4</v>
      </c>
      <c r="J6" s="5"/>
      <c r="K6" s="97" t="s">
        <v>6</v>
      </c>
      <c r="L6" s="97" t="s">
        <v>6</v>
      </c>
      <c r="M6" s="97" t="s">
        <v>6</v>
      </c>
      <c r="N6" s="97" t="s">
        <v>6</v>
      </c>
      <c r="O6" s="97" t="s">
        <v>6</v>
      </c>
      <c r="P6" s="102" t="s">
        <v>6</v>
      </c>
      <c r="Q6" s="97" t="s">
        <v>6</v>
      </c>
    </row>
    <row r="7" spans="1:17" ht="19.5">
      <c r="A7" s="98" t="s">
        <v>3</v>
      </c>
      <c r="B7" s="4"/>
      <c r="C7" s="6" t="s">
        <v>50</v>
      </c>
      <c r="D7" s="4"/>
      <c r="E7" s="6" t="s">
        <v>51</v>
      </c>
      <c r="F7" s="4"/>
      <c r="G7" s="6" t="s">
        <v>52</v>
      </c>
      <c r="H7" s="4"/>
      <c r="I7" s="7" t="s">
        <v>53</v>
      </c>
      <c r="J7" s="5"/>
      <c r="K7" s="7" t="s">
        <v>50</v>
      </c>
      <c r="L7" s="4"/>
      <c r="M7" s="7" t="s">
        <v>51</v>
      </c>
      <c r="N7" s="5"/>
      <c r="O7" s="7" t="s">
        <v>52</v>
      </c>
      <c r="P7" s="4"/>
      <c r="Q7" s="6" t="s">
        <v>53</v>
      </c>
    </row>
    <row r="8" spans="1:17" ht="19.5">
      <c r="A8" s="8" t="s">
        <v>54</v>
      </c>
      <c r="B8" s="4"/>
      <c r="C8" s="9">
        <v>22779282</v>
      </c>
      <c r="D8" s="4"/>
      <c r="E8" s="9">
        <v>8196</v>
      </c>
      <c r="F8" s="4"/>
      <c r="G8" s="10" t="s">
        <v>55</v>
      </c>
      <c r="H8" s="4"/>
      <c r="I8" s="9" t="s">
        <v>217</v>
      </c>
      <c r="J8" s="4"/>
      <c r="K8" s="9">
        <v>33712350</v>
      </c>
      <c r="L8" s="4"/>
      <c r="M8" s="9">
        <v>5538</v>
      </c>
      <c r="N8" s="4"/>
      <c r="O8" s="10" t="s">
        <v>55</v>
      </c>
      <c r="P8" s="4"/>
      <c r="Q8" s="9" t="s">
        <v>217</v>
      </c>
    </row>
    <row r="9" spans="1:17" ht="19.5">
      <c r="A9" s="8" t="s">
        <v>56</v>
      </c>
      <c r="B9" s="10"/>
      <c r="C9" s="9">
        <v>1394767</v>
      </c>
      <c r="D9" s="10"/>
      <c r="E9" s="9">
        <v>3496</v>
      </c>
      <c r="F9" s="10"/>
      <c r="G9" s="10" t="s">
        <v>57</v>
      </c>
      <c r="H9" s="10"/>
      <c r="I9" s="9" t="s">
        <v>217</v>
      </c>
      <c r="J9" s="10"/>
      <c r="K9" s="9" t="s">
        <v>217</v>
      </c>
      <c r="L9" s="10"/>
      <c r="M9" s="9" t="s">
        <v>217</v>
      </c>
      <c r="N9" s="10"/>
      <c r="O9" s="10" t="s">
        <v>217</v>
      </c>
      <c r="P9" s="10"/>
      <c r="Q9" s="9" t="s">
        <v>217</v>
      </c>
    </row>
  </sheetData>
  <sheetProtection algorithmName="SHA-512" hashValue="YQWlSB+NZ5JIXPOW/zsgp5BV5gxrdl2AnnTCaNjPdqzzciZWjPCKVfa/Pi2FaoYSbbNEyigzhHbnKogEt5O25g==" saltValue="mh8HWkoD7YVvVNyIvUOsoQ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BK19"/>
  <sheetViews>
    <sheetView rightToLeft="1" view="pageBreakPreview" zoomScale="60" zoomScaleNormal="100" workbookViewId="0">
      <selection activeCell="AA9" sqref="AA9:AA17"/>
    </sheetView>
  </sheetViews>
  <sheetFormatPr defaultRowHeight="18.75"/>
  <cols>
    <col min="1" max="1" width="28.140625" style="11" bestFit="1" customWidth="1"/>
    <col min="2" max="2" width="1" style="2" customWidth="1"/>
    <col min="3" max="3" width="10.7109375" style="2" customWidth="1"/>
    <col min="4" max="4" width="1" style="2" customWidth="1"/>
    <col min="5" max="5" width="11.7109375" style="2" customWidth="1"/>
    <col min="6" max="6" width="1" style="2" customWidth="1"/>
    <col min="7" max="7" width="11" style="2" bestFit="1" customWidth="1"/>
    <col min="8" max="8" width="1" style="2" customWidth="1"/>
    <col min="9" max="9" width="11.5703125" style="2" customWidth="1"/>
    <col min="10" max="10" width="1" style="2" customWidth="1"/>
    <col min="11" max="11" width="8.140625" style="2" customWidth="1"/>
    <col min="12" max="12" width="1" style="2" customWidth="1"/>
    <col min="13" max="13" width="8.7109375" style="2" customWidth="1"/>
    <col min="14" max="14" width="1" style="2" customWidth="1"/>
    <col min="15" max="15" width="11.7109375" style="2" customWidth="1"/>
    <col min="16" max="16" width="1" style="2" customWidth="1"/>
    <col min="17" max="17" width="20" style="2" customWidth="1"/>
    <col min="18" max="18" width="1" style="2" customWidth="1"/>
    <col min="19" max="19" width="18" style="2" customWidth="1"/>
    <col min="20" max="20" width="1" style="2" customWidth="1"/>
    <col min="21" max="21" width="9.5703125" style="2" bestFit="1" customWidth="1"/>
    <col min="22" max="22" width="1" style="2" customWidth="1"/>
    <col min="23" max="23" width="17.5703125" style="2" bestFit="1" customWidth="1"/>
    <col min="24" max="24" width="1" style="2" customWidth="1"/>
    <col min="25" max="25" width="9.7109375" style="2" customWidth="1"/>
    <col min="26" max="26" width="1" style="2" customWidth="1"/>
    <col min="27" max="27" width="17.28515625" style="2" bestFit="1" customWidth="1"/>
    <col min="28" max="28" width="1" style="2" customWidth="1"/>
    <col min="29" max="29" width="11.5703125" style="2" customWidth="1"/>
    <col min="30" max="30" width="0.5703125" style="2" customWidth="1"/>
    <col min="31" max="31" width="16" style="2" customWidth="1"/>
    <col min="32" max="32" width="0.5703125" style="2" customWidth="1"/>
    <col min="33" max="33" width="19.85546875" style="2" customWidth="1"/>
    <col min="34" max="34" width="1" style="2" customWidth="1"/>
    <col min="35" max="35" width="19.140625" style="2" customWidth="1"/>
    <col min="36" max="36" width="1" style="2" customWidth="1"/>
    <col min="37" max="37" width="15.140625" style="2" customWidth="1"/>
    <col min="38" max="38" width="1" style="2" customWidth="1"/>
    <col min="39" max="39" width="9.140625" style="2" customWidth="1"/>
    <col min="40" max="16384" width="9.140625" style="2"/>
  </cols>
  <sheetData>
    <row r="2" spans="1:63" ht="2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</row>
    <row r="3" spans="1:63" ht="21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</row>
    <row r="4" spans="1:63" ht="21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</row>
    <row r="5" spans="1:6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</row>
    <row r="6" spans="1:63" ht="19.5">
      <c r="A6" s="98" t="s">
        <v>59</v>
      </c>
      <c r="B6" s="102" t="s">
        <v>59</v>
      </c>
      <c r="C6" s="97" t="s">
        <v>59</v>
      </c>
      <c r="D6" s="97" t="s">
        <v>59</v>
      </c>
      <c r="E6" s="97" t="s">
        <v>59</v>
      </c>
      <c r="F6" s="97" t="s">
        <v>59</v>
      </c>
      <c r="G6" s="97" t="s">
        <v>59</v>
      </c>
      <c r="H6" s="102" t="s">
        <v>59</v>
      </c>
      <c r="I6" s="97" t="s">
        <v>59</v>
      </c>
      <c r="J6" s="97" t="s">
        <v>59</v>
      </c>
      <c r="K6" s="97" t="s">
        <v>59</v>
      </c>
      <c r="L6" s="97" t="s">
        <v>59</v>
      </c>
      <c r="M6" s="97" t="s">
        <v>59</v>
      </c>
      <c r="N6" s="5"/>
      <c r="O6" s="97" t="s">
        <v>4</v>
      </c>
      <c r="P6" s="102" t="s">
        <v>4</v>
      </c>
      <c r="Q6" s="97" t="s">
        <v>4</v>
      </c>
      <c r="R6" s="97" t="s">
        <v>4</v>
      </c>
      <c r="S6" s="97" t="s">
        <v>4</v>
      </c>
      <c r="T6" s="5"/>
      <c r="U6" s="97" t="s">
        <v>5</v>
      </c>
      <c r="V6" s="97" t="s">
        <v>5</v>
      </c>
      <c r="W6" s="97" t="s">
        <v>5</v>
      </c>
      <c r="X6" s="97" t="s">
        <v>5</v>
      </c>
      <c r="Y6" s="97" t="s">
        <v>5</v>
      </c>
      <c r="Z6" s="97" t="s">
        <v>5</v>
      </c>
      <c r="AA6" s="97" t="s">
        <v>5</v>
      </c>
      <c r="AB6" s="4"/>
      <c r="AC6" s="97" t="s">
        <v>6</v>
      </c>
      <c r="AD6" s="97" t="s">
        <v>6</v>
      </c>
      <c r="AE6" s="97" t="s">
        <v>6</v>
      </c>
      <c r="AF6" s="97" t="s">
        <v>6</v>
      </c>
      <c r="AG6" s="97" t="s">
        <v>6</v>
      </c>
      <c r="AH6" s="97" t="s">
        <v>6</v>
      </c>
      <c r="AI6" s="97" t="s">
        <v>6</v>
      </c>
      <c r="AJ6" s="97" t="s">
        <v>6</v>
      </c>
      <c r="AK6" s="97" t="s">
        <v>6</v>
      </c>
    </row>
    <row r="7" spans="1:63" s="16" customFormat="1">
      <c r="A7" s="100" t="s">
        <v>60</v>
      </c>
      <c r="B7" s="14"/>
      <c r="C7" s="100" t="s">
        <v>61</v>
      </c>
      <c r="D7" s="14"/>
      <c r="E7" s="100" t="s">
        <v>62</v>
      </c>
      <c r="F7" s="14"/>
      <c r="G7" s="100" t="s">
        <v>63</v>
      </c>
      <c r="H7" s="14"/>
      <c r="I7" s="101" t="s">
        <v>64</v>
      </c>
      <c r="J7" s="15"/>
      <c r="K7" s="101" t="s">
        <v>65</v>
      </c>
      <c r="L7" s="14"/>
      <c r="M7" s="101" t="s">
        <v>53</v>
      </c>
      <c r="N7" s="15"/>
      <c r="O7" s="101" t="s">
        <v>7</v>
      </c>
      <c r="P7" s="14"/>
      <c r="Q7" s="100" t="s">
        <v>8</v>
      </c>
      <c r="R7" s="14"/>
      <c r="S7" s="100" t="s">
        <v>9</v>
      </c>
      <c r="T7" s="14"/>
      <c r="U7" s="101" t="s">
        <v>10</v>
      </c>
      <c r="V7" s="101" t="s">
        <v>10</v>
      </c>
      <c r="W7" s="101" t="s">
        <v>10</v>
      </c>
      <c r="X7" s="14"/>
      <c r="Y7" s="101" t="s">
        <v>11</v>
      </c>
      <c r="Z7" s="101" t="s">
        <v>11</v>
      </c>
      <c r="AA7" s="101" t="s">
        <v>11</v>
      </c>
      <c r="AB7" s="14"/>
      <c r="AC7" s="100" t="s">
        <v>7</v>
      </c>
      <c r="AD7" s="14"/>
      <c r="AE7" s="100" t="s">
        <v>66</v>
      </c>
      <c r="AF7" s="14"/>
      <c r="AG7" s="100" t="s">
        <v>8</v>
      </c>
      <c r="AH7" s="14"/>
      <c r="AI7" s="100" t="s">
        <v>9</v>
      </c>
      <c r="AJ7" s="14"/>
      <c r="AK7" s="100" t="s">
        <v>13</v>
      </c>
    </row>
    <row r="8" spans="1:63" s="16" customFormat="1" ht="19.5">
      <c r="A8" s="101" t="s">
        <v>60</v>
      </c>
      <c r="B8" s="14"/>
      <c r="C8" s="101" t="s">
        <v>61</v>
      </c>
      <c r="D8" s="14"/>
      <c r="E8" s="101" t="s">
        <v>62</v>
      </c>
      <c r="F8" s="14"/>
      <c r="G8" s="101" t="s">
        <v>63</v>
      </c>
      <c r="H8" s="14"/>
      <c r="I8" s="101" t="s">
        <v>64</v>
      </c>
      <c r="J8" s="14"/>
      <c r="K8" s="101" t="s">
        <v>65</v>
      </c>
      <c r="L8" s="14"/>
      <c r="M8" s="101" t="s">
        <v>53</v>
      </c>
      <c r="N8" s="14"/>
      <c r="O8" s="101" t="s">
        <v>7</v>
      </c>
      <c r="P8" s="14"/>
      <c r="Q8" s="101" t="s">
        <v>8</v>
      </c>
      <c r="R8" s="14"/>
      <c r="S8" s="101" t="s">
        <v>9</v>
      </c>
      <c r="T8" s="14"/>
      <c r="U8" s="17" t="s">
        <v>7</v>
      </c>
      <c r="V8" s="14"/>
      <c r="W8" s="17" t="s">
        <v>8</v>
      </c>
      <c r="X8" s="14"/>
      <c r="Y8" s="17" t="s">
        <v>7</v>
      </c>
      <c r="Z8" s="14"/>
      <c r="AA8" s="17" t="s">
        <v>14</v>
      </c>
      <c r="AB8" s="14"/>
      <c r="AC8" s="101" t="s">
        <v>7</v>
      </c>
      <c r="AD8" s="14"/>
      <c r="AE8" s="101" t="s">
        <v>66</v>
      </c>
      <c r="AF8" s="14"/>
      <c r="AG8" s="101" t="s">
        <v>8</v>
      </c>
      <c r="AH8" s="14"/>
      <c r="AI8" s="101" t="s">
        <v>9</v>
      </c>
      <c r="AJ8" s="14"/>
      <c r="AK8" s="101" t="s">
        <v>13</v>
      </c>
    </row>
    <row r="9" spans="1:63" ht="19.5">
      <c r="A9" s="18" t="s">
        <v>67</v>
      </c>
      <c r="B9" s="4"/>
      <c r="C9" s="4" t="s">
        <v>68</v>
      </c>
      <c r="D9" s="4"/>
      <c r="E9" s="4" t="s">
        <v>68</v>
      </c>
      <c r="F9" s="4"/>
      <c r="G9" s="4" t="s">
        <v>69</v>
      </c>
      <c r="H9" s="4"/>
      <c r="I9" s="4" t="s">
        <v>70</v>
      </c>
      <c r="J9" s="4"/>
      <c r="K9" s="19">
        <v>18</v>
      </c>
      <c r="L9" s="19"/>
      <c r="M9" s="19">
        <v>18</v>
      </c>
      <c r="N9" s="19"/>
      <c r="O9" s="19">
        <v>100830</v>
      </c>
      <c r="P9" s="19"/>
      <c r="Q9" s="19">
        <v>130014463173</v>
      </c>
      <c r="R9" s="19"/>
      <c r="S9" s="19">
        <v>165036201324</v>
      </c>
      <c r="T9" s="19"/>
      <c r="U9" s="19" t="s">
        <v>217</v>
      </c>
      <c r="V9" s="19"/>
      <c r="W9" s="20" t="s">
        <v>217</v>
      </c>
      <c r="X9" s="19"/>
      <c r="Y9" s="20" t="s">
        <v>217</v>
      </c>
      <c r="Z9" s="19"/>
      <c r="AA9" s="19" t="s">
        <v>217</v>
      </c>
      <c r="AB9" s="19"/>
      <c r="AC9" s="19">
        <v>100830</v>
      </c>
      <c r="AD9" s="19"/>
      <c r="AE9" s="19">
        <v>1656343</v>
      </c>
      <c r="AF9" s="19"/>
      <c r="AG9" s="19">
        <v>130014463173</v>
      </c>
      <c r="AH9" s="19"/>
      <c r="AI9" s="19">
        <v>166888047622</v>
      </c>
      <c r="AJ9" s="4"/>
      <c r="AK9" s="21">
        <v>2.4E-2</v>
      </c>
    </row>
    <row r="10" spans="1:63" ht="19.5">
      <c r="A10" s="18" t="s">
        <v>71</v>
      </c>
      <c r="B10" s="4"/>
      <c r="C10" s="4" t="s">
        <v>68</v>
      </c>
      <c r="D10" s="4"/>
      <c r="E10" s="4" t="s">
        <v>68</v>
      </c>
      <c r="F10" s="4"/>
      <c r="G10" s="4" t="s">
        <v>72</v>
      </c>
      <c r="H10" s="4"/>
      <c r="I10" s="4" t="s">
        <v>73</v>
      </c>
      <c r="J10" s="4"/>
      <c r="K10" s="19">
        <v>18</v>
      </c>
      <c r="L10" s="19"/>
      <c r="M10" s="19">
        <v>18</v>
      </c>
      <c r="N10" s="19"/>
      <c r="O10" s="19">
        <v>824000</v>
      </c>
      <c r="P10" s="19"/>
      <c r="Q10" s="19">
        <v>791088353075</v>
      </c>
      <c r="R10" s="19"/>
      <c r="S10" s="19">
        <v>889758702000</v>
      </c>
      <c r="T10" s="19"/>
      <c r="U10" s="19" t="s">
        <v>217</v>
      </c>
      <c r="V10" s="19"/>
      <c r="W10" s="20" t="s">
        <v>217</v>
      </c>
      <c r="X10" s="19"/>
      <c r="Y10" s="20" t="s">
        <v>217</v>
      </c>
      <c r="Z10" s="19"/>
      <c r="AA10" s="19" t="s">
        <v>217</v>
      </c>
      <c r="AB10" s="19"/>
      <c r="AC10" s="19">
        <v>824000</v>
      </c>
      <c r="AD10" s="19"/>
      <c r="AE10" s="19">
        <v>1093000</v>
      </c>
      <c r="AF10" s="19"/>
      <c r="AG10" s="19">
        <v>791088353075</v>
      </c>
      <c r="AH10" s="19"/>
      <c r="AI10" s="19">
        <v>900468760450</v>
      </c>
      <c r="AJ10" s="4"/>
      <c r="AK10" s="21">
        <v>0.12970000000000001</v>
      </c>
    </row>
    <row r="11" spans="1:63" ht="19.5">
      <c r="A11" s="18" t="s">
        <v>74</v>
      </c>
      <c r="B11" s="4"/>
      <c r="C11" s="4" t="s">
        <v>68</v>
      </c>
      <c r="D11" s="4"/>
      <c r="E11" s="4" t="s">
        <v>68</v>
      </c>
      <c r="F11" s="4"/>
      <c r="G11" s="4" t="s">
        <v>75</v>
      </c>
      <c r="H11" s="4"/>
      <c r="I11" s="4" t="s">
        <v>76</v>
      </c>
      <c r="J11" s="4"/>
      <c r="K11" s="19">
        <v>16</v>
      </c>
      <c r="L11" s="19"/>
      <c r="M11" s="19">
        <v>16</v>
      </c>
      <c r="N11" s="19"/>
      <c r="O11" s="19">
        <v>913500</v>
      </c>
      <c r="P11" s="19"/>
      <c r="Q11" s="19">
        <v>913702443702</v>
      </c>
      <c r="R11" s="19"/>
      <c r="S11" s="19">
        <v>916074431409</v>
      </c>
      <c r="T11" s="19"/>
      <c r="U11" s="19" t="s">
        <v>217</v>
      </c>
      <c r="V11" s="19"/>
      <c r="W11" s="20" t="s">
        <v>217</v>
      </c>
      <c r="X11" s="19"/>
      <c r="Y11" s="20" t="s">
        <v>217</v>
      </c>
      <c r="Z11" s="19"/>
      <c r="AA11" s="19" t="s">
        <v>217</v>
      </c>
      <c r="AB11" s="19"/>
      <c r="AC11" s="19">
        <v>913500</v>
      </c>
      <c r="AD11" s="19"/>
      <c r="AE11" s="19">
        <v>1016000</v>
      </c>
      <c r="AF11" s="19"/>
      <c r="AG11" s="19">
        <v>913702443702</v>
      </c>
      <c r="AH11" s="19"/>
      <c r="AI11" s="19">
        <v>927947778975</v>
      </c>
      <c r="AJ11" s="4"/>
      <c r="AK11" s="21">
        <v>0.13370000000000001</v>
      </c>
    </row>
    <row r="12" spans="1:63" ht="19.5">
      <c r="A12" s="18" t="s">
        <v>77</v>
      </c>
      <c r="B12" s="4"/>
      <c r="C12" s="4" t="s">
        <v>68</v>
      </c>
      <c r="D12" s="4"/>
      <c r="E12" s="4" t="s">
        <v>68</v>
      </c>
      <c r="F12" s="4"/>
      <c r="G12" s="4" t="s">
        <v>78</v>
      </c>
      <c r="H12" s="4"/>
      <c r="I12" s="4" t="s">
        <v>79</v>
      </c>
      <c r="J12" s="4"/>
      <c r="K12" s="19">
        <v>0</v>
      </c>
      <c r="L12" s="19"/>
      <c r="M12" s="19">
        <v>0</v>
      </c>
      <c r="N12" s="19"/>
      <c r="O12" s="19">
        <v>47943</v>
      </c>
      <c r="P12" s="19"/>
      <c r="Q12" s="19">
        <v>28526085000</v>
      </c>
      <c r="R12" s="19"/>
      <c r="S12" s="19">
        <v>39310927902</v>
      </c>
      <c r="T12" s="19"/>
      <c r="U12" s="19" t="s">
        <v>217</v>
      </c>
      <c r="V12" s="19"/>
      <c r="W12" s="20" t="s">
        <v>217</v>
      </c>
      <c r="X12" s="19"/>
      <c r="Y12" s="20" t="s">
        <v>217</v>
      </c>
      <c r="Z12" s="19"/>
      <c r="AA12" s="19" t="s">
        <v>217</v>
      </c>
      <c r="AB12" s="19"/>
      <c r="AC12" s="19">
        <v>47943</v>
      </c>
      <c r="AD12" s="19"/>
      <c r="AE12" s="19">
        <v>833000</v>
      </c>
      <c r="AF12" s="19"/>
      <c r="AG12" s="19">
        <v>28526085000</v>
      </c>
      <c r="AH12" s="19"/>
      <c r="AI12" s="19">
        <v>39929280505</v>
      </c>
      <c r="AJ12" s="4"/>
      <c r="AK12" s="21">
        <v>5.7999999999999996E-3</v>
      </c>
    </row>
    <row r="13" spans="1:63" ht="19.5">
      <c r="A13" s="18" t="s">
        <v>80</v>
      </c>
      <c r="B13" s="4"/>
      <c r="C13" s="4" t="s">
        <v>68</v>
      </c>
      <c r="D13" s="4"/>
      <c r="E13" s="4" t="s">
        <v>68</v>
      </c>
      <c r="F13" s="4"/>
      <c r="G13" s="4" t="s">
        <v>81</v>
      </c>
      <c r="H13" s="4"/>
      <c r="I13" s="4" t="s">
        <v>82</v>
      </c>
      <c r="J13" s="4"/>
      <c r="K13" s="19">
        <v>18</v>
      </c>
      <c r="L13" s="19"/>
      <c r="M13" s="19">
        <v>18</v>
      </c>
      <c r="N13" s="19"/>
      <c r="O13" s="19">
        <v>1850000</v>
      </c>
      <c r="P13" s="19"/>
      <c r="Q13" s="19">
        <v>1846562350000</v>
      </c>
      <c r="R13" s="19"/>
      <c r="S13" s="19">
        <v>1849664687500</v>
      </c>
      <c r="T13" s="19"/>
      <c r="U13" s="19" t="s">
        <v>217</v>
      </c>
      <c r="V13" s="19"/>
      <c r="W13" s="20" t="s">
        <v>217</v>
      </c>
      <c r="X13" s="19"/>
      <c r="Y13" s="20">
        <v>1850000</v>
      </c>
      <c r="Z13" s="19"/>
      <c r="AA13" s="19">
        <v>1850827300000</v>
      </c>
      <c r="AB13" s="19"/>
      <c r="AC13" s="19" t="s">
        <v>217</v>
      </c>
      <c r="AD13" s="19"/>
      <c r="AE13" s="19" t="s">
        <v>217</v>
      </c>
      <c r="AF13" s="19"/>
      <c r="AG13" s="19" t="s">
        <v>217</v>
      </c>
      <c r="AH13" s="19"/>
      <c r="AI13" s="19" t="s">
        <v>217</v>
      </c>
      <c r="AJ13" s="4"/>
      <c r="AK13" s="21">
        <v>0</v>
      </c>
    </row>
    <row r="14" spans="1:63" ht="19.5">
      <c r="A14" s="18" t="s">
        <v>83</v>
      </c>
      <c r="B14" s="4"/>
      <c r="C14" s="4" t="s">
        <v>68</v>
      </c>
      <c r="D14" s="4"/>
      <c r="E14" s="4" t="s">
        <v>68</v>
      </c>
      <c r="F14" s="4"/>
      <c r="G14" s="4" t="s">
        <v>84</v>
      </c>
      <c r="H14" s="4"/>
      <c r="I14" s="4" t="s">
        <v>85</v>
      </c>
      <c r="J14" s="4"/>
      <c r="K14" s="19">
        <v>18</v>
      </c>
      <c r="L14" s="19"/>
      <c r="M14" s="19">
        <v>18</v>
      </c>
      <c r="N14" s="19"/>
      <c r="O14" s="19">
        <v>1000</v>
      </c>
      <c r="P14" s="19"/>
      <c r="Q14" s="19">
        <v>1000181250</v>
      </c>
      <c r="R14" s="19"/>
      <c r="S14" s="19">
        <v>999818750</v>
      </c>
      <c r="T14" s="19"/>
      <c r="U14" s="19" t="s">
        <v>217</v>
      </c>
      <c r="V14" s="19"/>
      <c r="W14" s="20" t="s">
        <v>217</v>
      </c>
      <c r="X14" s="19"/>
      <c r="Y14" s="20" t="s">
        <v>217</v>
      </c>
      <c r="Z14" s="19"/>
      <c r="AA14" s="19" t="s">
        <v>217</v>
      </c>
      <c r="AB14" s="19"/>
      <c r="AC14" s="19">
        <v>1000</v>
      </c>
      <c r="AD14" s="19"/>
      <c r="AE14" s="19">
        <v>1000000</v>
      </c>
      <c r="AF14" s="19"/>
      <c r="AG14" s="19">
        <v>1000181250</v>
      </c>
      <c r="AH14" s="19"/>
      <c r="AI14" s="19">
        <v>999818750</v>
      </c>
      <c r="AJ14" s="4"/>
      <c r="AK14" s="21">
        <v>1E-4</v>
      </c>
    </row>
    <row r="15" spans="1:63" ht="19.5">
      <c r="A15" s="18" t="s">
        <v>86</v>
      </c>
      <c r="B15" s="4"/>
      <c r="C15" s="4" t="s">
        <v>68</v>
      </c>
      <c r="D15" s="4"/>
      <c r="E15" s="4" t="s">
        <v>68</v>
      </c>
      <c r="F15" s="4"/>
      <c r="G15" s="4" t="s">
        <v>87</v>
      </c>
      <c r="H15" s="4"/>
      <c r="I15" s="4" t="s">
        <v>88</v>
      </c>
      <c r="J15" s="4"/>
      <c r="K15" s="19">
        <v>16</v>
      </c>
      <c r="L15" s="19"/>
      <c r="M15" s="19">
        <v>16</v>
      </c>
      <c r="N15" s="19"/>
      <c r="O15" s="19">
        <v>7500</v>
      </c>
      <c r="P15" s="19"/>
      <c r="Q15" s="19">
        <v>7099061470</v>
      </c>
      <c r="R15" s="19"/>
      <c r="S15" s="19">
        <v>7484468194</v>
      </c>
      <c r="T15" s="19"/>
      <c r="U15" s="19" t="s">
        <v>217</v>
      </c>
      <c r="V15" s="19"/>
      <c r="W15" s="20" t="s">
        <v>217</v>
      </c>
      <c r="X15" s="19"/>
      <c r="Y15" s="20">
        <v>7500</v>
      </c>
      <c r="Z15" s="19"/>
      <c r="AA15" s="19">
        <v>7500000000</v>
      </c>
      <c r="AB15" s="19"/>
      <c r="AC15" s="19" t="s">
        <v>217</v>
      </c>
      <c r="AD15" s="19"/>
      <c r="AE15" s="19" t="s">
        <v>217</v>
      </c>
      <c r="AF15" s="19"/>
      <c r="AG15" s="19" t="s">
        <v>217</v>
      </c>
      <c r="AH15" s="19"/>
      <c r="AI15" s="19" t="s">
        <v>217</v>
      </c>
      <c r="AJ15" s="4"/>
      <c r="AK15" s="21">
        <v>0</v>
      </c>
    </row>
    <row r="16" spans="1:63" ht="19.5">
      <c r="A16" s="18" t="s">
        <v>89</v>
      </c>
      <c r="B16" s="4"/>
      <c r="C16" s="4" t="s">
        <v>68</v>
      </c>
      <c r="D16" s="4"/>
      <c r="E16" s="4" t="s">
        <v>68</v>
      </c>
      <c r="F16" s="4"/>
      <c r="G16" s="4" t="s">
        <v>90</v>
      </c>
      <c r="H16" s="4"/>
      <c r="I16" s="4" t="s">
        <v>91</v>
      </c>
      <c r="J16" s="4"/>
      <c r="K16" s="19">
        <v>16</v>
      </c>
      <c r="L16" s="19"/>
      <c r="M16" s="19">
        <v>16</v>
      </c>
      <c r="N16" s="19"/>
      <c r="O16" s="19" t="s">
        <v>217</v>
      </c>
      <c r="P16" s="19"/>
      <c r="Q16" s="19" t="s">
        <v>217</v>
      </c>
      <c r="R16" s="19"/>
      <c r="S16" s="19" t="s">
        <v>217</v>
      </c>
      <c r="T16" s="19"/>
      <c r="U16" s="19">
        <v>1850000</v>
      </c>
      <c r="V16" s="19"/>
      <c r="W16" s="20">
        <v>1851884800000</v>
      </c>
      <c r="X16" s="19"/>
      <c r="Y16" s="20" t="s">
        <v>217</v>
      </c>
      <c r="Z16" s="19"/>
      <c r="AA16" s="19" t="s">
        <v>217</v>
      </c>
      <c r="AB16" s="19"/>
      <c r="AC16" s="19">
        <v>1850000</v>
      </c>
      <c r="AD16" s="19"/>
      <c r="AE16" s="19">
        <v>1000000</v>
      </c>
      <c r="AF16" s="19"/>
      <c r="AG16" s="19">
        <v>1851884800000</v>
      </c>
      <c r="AH16" s="19"/>
      <c r="AI16" s="19">
        <v>1849664687500</v>
      </c>
      <c r="AJ16" s="4"/>
      <c r="AK16" s="21">
        <v>0.26650000000000001</v>
      </c>
    </row>
    <row r="17" spans="1:38" ht="19.5">
      <c r="A17" s="18" t="s">
        <v>92</v>
      </c>
      <c r="B17" s="4"/>
      <c r="C17" s="4" t="s">
        <v>68</v>
      </c>
      <c r="D17" s="4"/>
      <c r="E17" s="4" t="s">
        <v>68</v>
      </c>
      <c r="F17" s="4"/>
      <c r="G17" s="4" t="s">
        <v>93</v>
      </c>
      <c r="H17" s="4"/>
      <c r="I17" s="4" t="s">
        <v>94</v>
      </c>
      <c r="J17" s="4"/>
      <c r="K17" s="19">
        <v>18</v>
      </c>
      <c r="L17" s="19"/>
      <c r="M17" s="19">
        <v>18</v>
      </c>
      <c r="N17" s="19"/>
      <c r="O17" s="19" t="s">
        <v>217</v>
      </c>
      <c r="P17" s="19"/>
      <c r="Q17" s="19" t="s">
        <v>217</v>
      </c>
      <c r="R17" s="19"/>
      <c r="S17" s="19" t="s">
        <v>217</v>
      </c>
      <c r="T17" s="19"/>
      <c r="U17" s="19">
        <v>20000</v>
      </c>
      <c r="V17" s="19"/>
      <c r="W17" s="20">
        <v>20003625000</v>
      </c>
      <c r="X17" s="19"/>
      <c r="Y17" s="20" t="s">
        <v>217</v>
      </c>
      <c r="Z17" s="19"/>
      <c r="AA17" s="19" t="s">
        <v>217</v>
      </c>
      <c r="AB17" s="19"/>
      <c r="AC17" s="19">
        <v>20000</v>
      </c>
      <c r="AD17" s="19"/>
      <c r="AE17" s="19">
        <v>1000000</v>
      </c>
      <c r="AF17" s="19"/>
      <c r="AG17" s="19">
        <v>20003625000</v>
      </c>
      <c r="AH17" s="19"/>
      <c r="AI17" s="19">
        <v>19996375000</v>
      </c>
      <c r="AJ17" s="4"/>
      <c r="AK17" s="21">
        <v>2.8999999999999998E-3</v>
      </c>
    </row>
    <row r="18" spans="1:38" s="27" customFormat="1" ht="21.75" thickBot="1">
      <c r="A18" s="18"/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23"/>
      <c r="M18" s="23"/>
      <c r="N18" s="23"/>
      <c r="O18" s="24">
        <f>SUM(O9:O17)</f>
        <v>3744773</v>
      </c>
      <c r="P18" s="24">
        <f t="shared" ref="P18:AJ18" si="0">SUM(P9:P17)</f>
        <v>0</v>
      </c>
      <c r="Q18" s="24">
        <f t="shared" si="0"/>
        <v>3717992937670</v>
      </c>
      <c r="R18" s="24">
        <f t="shared" si="0"/>
        <v>0</v>
      </c>
      <c r="S18" s="24">
        <f t="shared" si="0"/>
        <v>3868329237079</v>
      </c>
      <c r="T18" s="24">
        <f t="shared" si="0"/>
        <v>0</v>
      </c>
      <c r="U18" s="24">
        <f t="shared" si="0"/>
        <v>1870000</v>
      </c>
      <c r="V18" s="24">
        <f t="shared" si="0"/>
        <v>0</v>
      </c>
      <c r="W18" s="24">
        <f t="shared" si="0"/>
        <v>1871888425000</v>
      </c>
      <c r="X18" s="24">
        <f t="shared" si="0"/>
        <v>0</v>
      </c>
      <c r="Y18" s="24">
        <f t="shared" si="0"/>
        <v>1857500</v>
      </c>
      <c r="Z18" s="24">
        <f t="shared" si="0"/>
        <v>0</v>
      </c>
      <c r="AA18" s="24">
        <f t="shared" si="0"/>
        <v>1858327300000</v>
      </c>
      <c r="AB18" s="24">
        <f t="shared" si="0"/>
        <v>0</v>
      </c>
      <c r="AC18" s="24">
        <f t="shared" si="0"/>
        <v>3757273</v>
      </c>
      <c r="AD18" s="24">
        <f t="shared" si="0"/>
        <v>0</v>
      </c>
      <c r="AE18" s="24">
        <f t="shared" si="0"/>
        <v>7598343</v>
      </c>
      <c r="AF18" s="24">
        <f t="shared" si="0"/>
        <v>0</v>
      </c>
      <c r="AG18" s="24">
        <f t="shared" si="0"/>
        <v>3736219951200</v>
      </c>
      <c r="AH18" s="24">
        <f t="shared" si="0"/>
        <v>0</v>
      </c>
      <c r="AI18" s="24">
        <f t="shared" si="0"/>
        <v>3905894748802</v>
      </c>
      <c r="AJ18" s="24">
        <f t="shared" si="0"/>
        <v>0</v>
      </c>
      <c r="AK18" s="25">
        <f>SUM(AK9:AK17)</f>
        <v>0.56270000000000009</v>
      </c>
      <c r="AL18" s="26"/>
    </row>
    <row r="19" spans="1:38" ht="19.5" thickTop="1"/>
  </sheetData>
  <sheetProtection algorithmName="SHA-512" hashValue="0YeUqFr2+RRrKtQSOv6VeY+ZDhLsfVj0Of4hUEC/PfYzza/fBkmS8Mmz8R2LJeY6zj0FgJdORvMaBdPJOegc0g==" saltValue="xyiL/vmU6YxlMjjfqm7Rjg==" spinCount="100000" sheet="1" objects="1" scenarios="1" selectLockedCells="1" autoFilter="0" selectUnlockedCells="1"/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7:AA7"/>
    <mergeCell ref="U6:AA6"/>
    <mergeCell ref="AC7:AC8"/>
    <mergeCell ref="U7:W7"/>
    <mergeCell ref="AE7:AE8"/>
    <mergeCell ref="AG7:AG8"/>
    <mergeCell ref="S7:S8"/>
    <mergeCell ref="O6:S6"/>
    <mergeCell ref="K7:K8"/>
    <mergeCell ref="M7:M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N16"/>
  <sheetViews>
    <sheetView rightToLeft="1" view="pageBreakPreview" zoomScale="60" zoomScaleNormal="100" workbookViewId="0">
      <selection activeCell="I8" sqref="I8"/>
    </sheetView>
  </sheetViews>
  <sheetFormatPr defaultRowHeight="18.75"/>
  <cols>
    <col min="1" max="1" width="28.7109375" style="11" bestFit="1" customWidth="1"/>
    <col min="2" max="2" width="1" style="2" customWidth="1"/>
    <col min="3" max="3" width="10.5703125" style="2" customWidth="1"/>
    <col min="4" max="4" width="1" style="2" customWidth="1"/>
    <col min="5" max="5" width="9.140625" style="2" customWidth="1"/>
    <col min="6" max="6" width="1" style="2" customWidth="1"/>
    <col min="7" max="7" width="12.28515625" style="2" customWidth="1"/>
    <col min="8" max="8" width="1" style="2" customWidth="1"/>
    <col min="9" max="9" width="9.28515625" style="2" customWidth="1"/>
    <col min="10" max="10" width="0.7109375" style="2" customWidth="1"/>
    <col min="11" max="11" width="21.42578125" style="2" customWidth="1"/>
    <col min="12" max="12" width="0.5703125" style="2" customWidth="1"/>
    <col min="13" max="13" width="18.85546875" style="2" customWidth="1"/>
    <col min="14" max="14" width="1" style="13" customWidth="1"/>
    <col min="15" max="16384" width="9.140625" style="2"/>
  </cols>
  <sheetData>
    <row r="2" spans="1:14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4" ht="2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4" ht="21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6" spans="1:14" ht="19.5">
      <c r="A6" s="98" t="s">
        <v>3</v>
      </c>
      <c r="B6" s="4"/>
      <c r="C6" s="97" t="s">
        <v>6</v>
      </c>
      <c r="D6" s="97" t="s">
        <v>6</v>
      </c>
      <c r="E6" s="97" t="s">
        <v>6</v>
      </c>
      <c r="F6" s="97" t="s">
        <v>6</v>
      </c>
      <c r="G6" s="97" t="s">
        <v>6</v>
      </c>
      <c r="H6" s="102" t="s">
        <v>6</v>
      </c>
      <c r="I6" s="97" t="s">
        <v>6</v>
      </c>
      <c r="J6" s="97" t="s">
        <v>6</v>
      </c>
      <c r="K6" s="97" t="s">
        <v>6</v>
      </c>
      <c r="L6" s="97" t="s">
        <v>6</v>
      </c>
      <c r="M6" s="97" t="s">
        <v>6</v>
      </c>
    </row>
    <row r="7" spans="1:14" s="31" customFormat="1" ht="39">
      <c r="A7" s="97" t="s">
        <v>3</v>
      </c>
      <c r="B7" s="28"/>
      <c r="C7" s="17" t="s">
        <v>7</v>
      </c>
      <c r="D7" s="28"/>
      <c r="E7" s="17" t="s">
        <v>95</v>
      </c>
      <c r="F7" s="28"/>
      <c r="G7" s="17" t="s">
        <v>96</v>
      </c>
      <c r="H7" s="28"/>
      <c r="I7" s="17" t="s">
        <v>97</v>
      </c>
      <c r="J7" s="29"/>
      <c r="K7" s="17" t="s">
        <v>98</v>
      </c>
      <c r="L7" s="28"/>
      <c r="M7" s="17" t="s">
        <v>99</v>
      </c>
      <c r="N7" s="30"/>
    </row>
    <row r="8" spans="1:14" ht="27" customHeight="1">
      <c r="A8" s="32" t="s">
        <v>89</v>
      </c>
      <c r="B8" s="4"/>
      <c r="C8" s="33">
        <v>1850000</v>
      </c>
      <c r="D8" s="4"/>
      <c r="E8" s="33">
        <v>974500</v>
      </c>
      <c r="F8" s="4"/>
      <c r="G8" s="33">
        <v>1000000</v>
      </c>
      <c r="H8" s="4"/>
      <c r="I8" s="34" t="s">
        <v>100</v>
      </c>
      <c r="J8" s="4"/>
      <c r="K8" s="33">
        <v>1850000000000</v>
      </c>
      <c r="L8" s="4"/>
      <c r="M8" s="35" t="s">
        <v>217</v>
      </c>
    </row>
    <row r="12" spans="1:14">
      <c r="I12" s="36"/>
    </row>
    <row r="15" spans="1:14">
      <c r="I15" s="36"/>
    </row>
    <row r="16" spans="1:14">
      <c r="I16" s="37"/>
    </row>
  </sheetData>
  <sheetProtection algorithmName="SHA-512" hashValue="sP8nsd/UJTz2UXXY54SmeXzC+tTu34qtjv7H5LDgsCRrzZOAKqXCeYcl0JYhBTdQkNwYEEBoowNi1hvtmldRvA==" saltValue="mgD3DB0DUZVrVG5UJ3xunw==" spinCount="100000" sheet="1" objects="1" scenarios="1" selectLockedCells="1" autoFilter="0" selectUnlockedCells="1"/>
  <mergeCells count="5">
    <mergeCell ref="A6:A7"/>
    <mergeCell ref="C6:M6"/>
    <mergeCell ref="A2:M2"/>
    <mergeCell ref="A3:M3"/>
    <mergeCell ref="A4:M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W28"/>
  <sheetViews>
    <sheetView rightToLeft="1" view="pageBreakPreview" topLeftCell="A4" zoomScale="60" zoomScaleNormal="100" workbookViewId="0">
      <selection activeCell="W14" sqref="W14"/>
    </sheetView>
  </sheetViews>
  <sheetFormatPr defaultRowHeight="18.75"/>
  <cols>
    <col min="1" max="1" width="25.42578125" style="11" customWidth="1"/>
    <col min="2" max="2" width="1" style="38" customWidth="1"/>
    <col min="3" max="3" width="20.85546875" style="38" bestFit="1" customWidth="1"/>
    <col min="4" max="4" width="1" style="38" customWidth="1"/>
    <col min="5" max="5" width="14.28515625" style="38" bestFit="1" customWidth="1"/>
    <col min="6" max="6" width="1" style="38" customWidth="1"/>
    <col min="7" max="7" width="15.42578125" style="38" bestFit="1" customWidth="1"/>
    <col min="8" max="8" width="1" style="38" customWidth="1"/>
    <col min="9" max="9" width="9.140625" style="38" customWidth="1"/>
    <col min="10" max="10" width="1" style="38" customWidth="1"/>
    <col min="11" max="11" width="18.7109375" style="38" bestFit="1" customWidth="1"/>
    <col min="12" max="12" width="1" style="38" customWidth="1"/>
    <col min="13" max="13" width="18.5703125" style="38" customWidth="1"/>
    <col min="14" max="14" width="1" style="38" customWidth="1"/>
    <col min="15" max="15" width="19.7109375" style="38" customWidth="1"/>
    <col min="16" max="16" width="1" style="38" customWidth="1"/>
    <col min="17" max="17" width="21.28515625" style="38" bestFit="1" customWidth="1"/>
    <col min="18" max="18" width="1" style="38" customWidth="1"/>
    <col min="19" max="19" width="11.85546875" style="38" customWidth="1"/>
    <col min="20" max="20" width="1" style="38" customWidth="1"/>
    <col min="21" max="22" width="9.140625" style="38"/>
    <col min="23" max="23" width="17.28515625" style="38" bestFit="1" customWidth="1"/>
    <col min="24" max="16384" width="9.140625" style="38"/>
  </cols>
  <sheetData>
    <row r="2" spans="1:23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23" ht="2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23" ht="21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6" spans="1:23" ht="19.5">
      <c r="A6" s="98" t="s">
        <v>102</v>
      </c>
      <c r="B6" s="4"/>
      <c r="C6" s="98" t="s">
        <v>103</v>
      </c>
      <c r="D6" s="98" t="s">
        <v>103</v>
      </c>
      <c r="E6" s="98" t="s">
        <v>103</v>
      </c>
      <c r="F6" s="98" t="s">
        <v>103</v>
      </c>
      <c r="G6" s="98" t="s">
        <v>103</v>
      </c>
      <c r="H6" s="98" t="s">
        <v>103</v>
      </c>
      <c r="I6" s="98" t="s">
        <v>103</v>
      </c>
      <c r="J6" s="5"/>
      <c r="K6" s="7" t="s">
        <v>4</v>
      </c>
      <c r="L6" s="5"/>
      <c r="M6" s="7" t="s">
        <v>5</v>
      </c>
      <c r="N6" s="7"/>
      <c r="O6" s="7" t="s">
        <v>5</v>
      </c>
      <c r="P6" s="97"/>
      <c r="Q6" s="97" t="s">
        <v>6</v>
      </c>
      <c r="R6" s="97" t="s">
        <v>6</v>
      </c>
      <c r="S6" s="7" t="s">
        <v>6</v>
      </c>
      <c r="T6" s="4"/>
    </row>
    <row r="7" spans="1:23" ht="39">
      <c r="A7" s="97" t="s">
        <v>102</v>
      </c>
      <c r="B7" s="4"/>
      <c r="C7" s="6" t="s">
        <v>104</v>
      </c>
      <c r="D7" s="4"/>
      <c r="E7" s="6" t="s">
        <v>105</v>
      </c>
      <c r="F7" s="4"/>
      <c r="G7" s="6" t="s">
        <v>106</v>
      </c>
      <c r="H7" s="4"/>
      <c r="I7" s="6" t="s">
        <v>65</v>
      </c>
      <c r="J7" s="5"/>
      <c r="K7" s="7" t="s">
        <v>107</v>
      </c>
      <c r="L7" s="4"/>
      <c r="M7" s="7" t="s">
        <v>108</v>
      </c>
      <c r="N7" s="7"/>
      <c r="O7" s="7" t="s">
        <v>109</v>
      </c>
      <c r="P7" s="6"/>
      <c r="Q7" s="7" t="s">
        <v>107</v>
      </c>
      <c r="R7" s="39"/>
      <c r="S7" s="39" t="s">
        <v>101</v>
      </c>
      <c r="T7" s="4"/>
      <c r="W7" s="92"/>
    </row>
    <row r="8" spans="1:23" ht="19.5">
      <c r="A8" s="8" t="s">
        <v>110</v>
      </c>
      <c r="B8" s="10"/>
      <c r="C8" s="10" t="s">
        <v>111</v>
      </c>
      <c r="E8" s="10" t="s">
        <v>112</v>
      </c>
      <c r="G8" s="10" t="s">
        <v>113</v>
      </c>
      <c r="I8" s="40">
        <v>8</v>
      </c>
      <c r="K8" s="40">
        <v>6901118</v>
      </c>
      <c r="M8" s="40">
        <v>82837702446</v>
      </c>
      <c r="O8" s="40">
        <v>82844353564</v>
      </c>
      <c r="Q8" s="40">
        <v>250000</v>
      </c>
      <c r="S8" s="41">
        <v>0</v>
      </c>
    </row>
    <row r="9" spans="1:23" ht="19.5">
      <c r="A9" s="8" t="s">
        <v>110</v>
      </c>
      <c r="B9" s="10"/>
      <c r="C9" s="10" t="s">
        <v>114</v>
      </c>
      <c r="E9" s="10" t="s">
        <v>115</v>
      </c>
      <c r="G9" s="10" t="s">
        <v>116</v>
      </c>
      <c r="I9" s="40" t="s">
        <v>217</v>
      </c>
      <c r="K9" s="40">
        <v>30000000</v>
      </c>
      <c r="M9" s="40" t="s">
        <v>217</v>
      </c>
      <c r="O9" s="40" t="s">
        <v>217</v>
      </c>
      <c r="Q9" s="40">
        <v>30000000</v>
      </c>
      <c r="S9" s="41">
        <v>0</v>
      </c>
    </row>
    <row r="10" spans="1:23" ht="19.5">
      <c r="A10" s="18" t="s">
        <v>117</v>
      </c>
      <c r="B10" s="4"/>
      <c r="C10" s="4" t="s">
        <v>118</v>
      </c>
      <c r="E10" s="4" t="s">
        <v>112</v>
      </c>
      <c r="G10" s="4" t="s">
        <v>119</v>
      </c>
      <c r="I10" s="40">
        <v>8</v>
      </c>
      <c r="K10" s="19">
        <v>14864874395</v>
      </c>
      <c r="M10" s="19">
        <v>165309248786</v>
      </c>
      <c r="O10" s="19">
        <v>173131795708</v>
      </c>
      <c r="Q10" s="19">
        <v>7042327473</v>
      </c>
      <c r="S10" s="42">
        <v>1E-3</v>
      </c>
    </row>
    <row r="11" spans="1:23" ht="19.5">
      <c r="A11" s="18" t="s">
        <v>120</v>
      </c>
      <c r="B11" s="4"/>
      <c r="C11" s="4" t="s">
        <v>121</v>
      </c>
      <c r="E11" s="4" t="s">
        <v>112</v>
      </c>
      <c r="G11" s="4" t="s">
        <v>122</v>
      </c>
      <c r="I11" s="40">
        <v>8</v>
      </c>
      <c r="K11" s="19">
        <v>4337897</v>
      </c>
      <c r="M11" s="19">
        <v>36534</v>
      </c>
      <c r="O11" s="19" t="s">
        <v>217</v>
      </c>
      <c r="Q11" s="19">
        <v>4374431</v>
      </c>
      <c r="S11" s="42">
        <v>0</v>
      </c>
    </row>
    <row r="12" spans="1:23" ht="19.5">
      <c r="A12" s="18" t="s">
        <v>123</v>
      </c>
      <c r="B12" s="4"/>
      <c r="C12" s="4" t="s">
        <v>124</v>
      </c>
      <c r="E12" s="4" t="s">
        <v>112</v>
      </c>
      <c r="G12" s="4" t="s">
        <v>125</v>
      </c>
      <c r="I12" s="40">
        <v>8</v>
      </c>
      <c r="K12" s="19">
        <v>5559405</v>
      </c>
      <c r="M12" s="19">
        <v>46823</v>
      </c>
      <c r="O12" s="19" t="s">
        <v>217</v>
      </c>
      <c r="Q12" s="19">
        <v>5606228</v>
      </c>
      <c r="S12" s="42">
        <v>0</v>
      </c>
    </row>
    <row r="13" spans="1:23" ht="19.5">
      <c r="A13" s="18" t="s">
        <v>126</v>
      </c>
      <c r="B13" s="4"/>
      <c r="C13" s="4" t="s">
        <v>127</v>
      </c>
      <c r="E13" s="4" t="s">
        <v>112</v>
      </c>
      <c r="G13" s="4" t="s">
        <v>128</v>
      </c>
      <c r="I13" s="40">
        <v>8</v>
      </c>
      <c r="K13" s="19">
        <v>24482434937</v>
      </c>
      <c r="M13" s="19">
        <v>24652191780</v>
      </c>
      <c r="O13" s="19">
        <v>24487436937</v>
      </c>
      <c r="Q13" s="19">
        <v>24647189780</v>
      </c>
      <c r="S13" s="42">
        <v>3.5999999999999999E-3</v>
      </c>
    </row>
    <row r="14" spans="1:23" ht="19.5">
      <c r="A14" s="18" t="s">
        <v>129</v>
      </c>
      <c r="B14" s="4"/>
      <c r="C14" s="4" t="s">
        <v>130</v>
      </c>
      <c r="E14" s="4" t="s">
        <v>112</v>
      </c>
      <c r="G14" s="4" t="s">
        <v>131</v>
      </c>
      <c r="I14" s="40">
        <v>8</v>
      </c>
      <c r="K14" s="19">
        <v>5412113</v>
      </c>
      <c r="M14" s="19">
        <v>45966</v>
      </c>
      <c r="O14" s="19" t="s">
        <v>217</v>
      </c>
      <c r="Q14" s="19">
        <v>5458079</v>
      </c>
      <c r="S14" s="42">
        <v>0</v>
      </c>
    </row>
    <row r="15" spans="1:23" ht="19.5">
      <c r="A15" s="18" t="s">
        <v>132</v>
      </c>
      <c r="B15" s="4"/>
      <c r="C15" s="4" t="s">
        <v>133</v>
      </c>
      <c r="E15" s="4" t="s">
        <v>112</v>
      </c>
      <c r="G15" s="4" t="s">
        <v>134</v>
      </c>
      <c r="I15" s="40">
        <v>8</v>
      </c>
      <c r="K15" s="19">
        <v>198978</v>
      </c>
      <c r="M15" s="19" t="s">
        <v>217</v>
      </c>
      <c r="O15" s="19" t="s">
        <v>217</v>
      </c>
      <c r="Q15" s="19">
        <v>198978</v>
      </c>
      <c r="S15" s="42">
        <v>0</v>
      </c>
    </row>
    <row r="16" spans="1:23" ht="19.5">
      <c r="A16" s="18" t="s">
        <v>135</v>
      </c>
      <c r="B16" s="4"/>
      <c r="C16" s="4" t="s">
        <v>136</v>
      </c>
      <c r="E16" s="4" t="s">
        <v>112</v>
      </c>
      <c r="G16" s="4" t="s">
        <v>137</v>
      </c>
      <c r="I16" s="40">
        <v>8</v>
      </c>
      <c r="K16" s="19">
        <v>8520324023</v>
      </c>
      <c r="M16" s="19">
        <v>8255511939</v>
      </c>
      <c r="O16" s="19">
        <v>8500370000</v>
      </c>
      <c r="Q16" s="19">
        <v>8275465962</v>
      </c>
      <c r="S16" s="42">
        <v>1.1999999999999999E-3</v>
      </c>
    </row>
    <row r="17" spans="1:19" ht="19.5">
      <c r="A17" s="18" t="s">
        <v>138</v>
      </c>
      <c r="B17" s="4"/>
      <c r="C17" s="4" t="s">
        <v>139</v>
      </c>
      <c r="E17" s="4" t="s">
        <v>112</v>
      </c>
      <c r="G17" s="4" t="s">
        <v>140</v>
      </c>
      <c r="I17" s="40">
        <v>8</v>
      </c>
      <c r="K17" s="19">
        <v>5731368</v>
      </c>
      <c r="M17" s="19">
        <v>48677</v>
      </c>
      <c r="O17" s="19">
        <v>36000</v>
      </c>
      <c r="Q17" s="19">
        <v>5744045</v>
      </c>
      <c r="S17" s="42">
        <v>0</v>
      </c>
    </row>
    <row r="18" spans="1:19" ht="19.5">
      <c r="A18" s="18" t="s">
        <v>135</v>
      </c>
      <c r="B18" s="4"/>
      <c r="C18" s="4" t="s">
        <v>141</v>
      </c>
      <c r="E18" s="4" t="s">
        <v>142</v>
      </c>
      <c r="G18" s="4" t="s">
        <v>143</v>
      </c>
      <c r="I18" s="40">
        <v>18</v>
      </c>
      <c r="K18" s="19">
        <v>240000000000</v>
      </c>
      <c r="M18" s="19" t="s">
        <v>217</v>
      </c>
      <c r="O18" s="19" t="s">
        <v>217</v>
      </c>
      <c r="Q18" s="19">
        <v>240000000000</v>
      </c>
      <c r="S18" s="42">
        <v>3.4599999999999999E-2</v>
      </c>
    </row>
    <row r="19" spans="1:19" ht="19.5">
      <c r="A19" s="18" t="s">
        <v>126</v>
      </c>
      <c r="B19" s="4"/>
      <c r="C19" s="4" t="s">
        <v>144</v>
      </c>
      <c r="E19" s="4" t="s">
        <v>142</v>
      </c>
      <c r="G19" s="4" t="s">
        <v>145</v>
      </c>
      <c r="I19" s="40">
        <v>18</v>
      </c>
      <c r="K19" s="19">
        <v>624000000000</v>
      </c>
      <c r="M19" s="19" t="s">
        <v>217</v>
      </c>
      <c r="O19" s="19" t="s">
        <v>217</v>
      </c>
      <c r="Q19" s="19">
        <v>624000000000</v>
      </c>
      <c r="S19" s="42">
        <v>8.9899999999999994E-2</v>
      </c>
    </row>
    <row r="20" spans="1:19" ht="19.5">
      <c r="A20" s="18" t="s">
        <v>135</v>
      </c>
      <c r="B20" s="4"/>
      <c r="C20" s="4" t="s">
        <v>146</v>
      </c>
      <c r="E20" s="4" t="s">
        <v>142</v>
      </c>
      <c r="G20" s="4" t="s">
        <v>90</v>
      </c>
      <c r="I20" s="40">
        <v>18</v>
      </c>
      <c r="K20" s="19">
        <v>300000000000</v>
      </c>
      <c r="M20" s="19" t="s">
        <v>217</v>
      </c>
      <c r="O20" s="19" t="s">
        <v>217</v>
      </c>
      <c r="Q20" s="19">
        <v>300000000000</v>
      </c>
      <c r="S20" s="42">
        <v>4.3200000000000002E-2</v>
      </c>
    </row>
    <row r="21" spans="1:19" ht="19.5">
      <c r="A21" s="18" t="s">
        <v>147</v>
      </c>
      <c r="B21" s="4"/>
      <c r="C21" s="4" t="s">
        <v>148</v>
      </c>
      <c r="E21" s="4" t="s">
        <v>112</v>
      </c>
      <c r="G21" s="4" t="s">
        <v>149</v>
      </c>
      <c r="I21" s="40">
        <v>8</v>
      </c>
      <c r="K21" s="19">
        <v>3663578212</v>
      </c>
      <c r="M21" s="19">
        <v>235252969385</v>
      </c>
      <c r="O21" s="19">
        <v>238320250000</v>
      </c>
      <c r="Q21" s="19">
        <v>596297597</v>
      </c>
      <c r="S21" s="42">
        <v>1E-4</v>
      </c>
    </row>
    <row r="22" spans="1:19" ht="19.5">
      <c r="A22" s="18" t="s">
        <v>150</v>
      </c>
      <c r="B22" s="4"/>
      <c r="C22" s="4" t="s">
        <v>151</v>
      </c>
      <c r="E22" s="4" t="s">
        <v>142</v>
      </c>
      <c r="G22" s="4" t="s">
        <v>152</v>
      </c>
      <c r="I22" s="40">
        <v>18</v>
      </c>
      <c r="K22" s="19">
        <v>444000000000</v>
      </c>
      <c r="M22" s="19" t="s">
        <v>217</v>
      </c>
      <c r="O22" s="19" t="s">
        <v>217</v>
      </c>
      <c r="Q22" s="19">
        <v>444000000000</v>
      </c>
      <c r="S22" s="42">
        <v>6.4000000000000001E-2</v>
      </c>
    </row>
    <row r="23" spans="1:19" ht="19.5">
      <c r="A23" s="18" t="s">
        <v>150</v>
      </c>
      <c r="B23" s="4"/>
      <c r="C23" s="4" t="s">
        <v>153</v>
      </c>
      <c r="E23" s="4" t="s">
        <v>142</v>
      </c>
      <c r="G23" s="4" t="s">
        <v>154</v>
      </c>
      <c r="I23" s="40">
        <v>18</v>
      </c>
      <c r="K23" s="19">
        <v>201000000000</v>
      </c>
      <c r="M23" s="19" t="s">
        <v>217</v>
      </c>
      <c r="O23" s="19" t="s">
        <v>217</v>
      </c>
      <c r="Q23" s="19">
        <v>201000000000</v>
      </c>
      <c r="S23" s="42">
        <v>2.9000000000000001E-2</v>
      </c>
    </row>
    <row r="24" spans="1:19" ht="19.5">
      <c r="A24" s="18" t="s">
        <v>155</v>
      </c>
      <c r="B24" s="4"/>
      <c r="C24" s="4" t="s">
        <v>156</v>
      </c>
      <c r="E24" s="4" t="s">
        <v>142</v>
      </c>
      <c r="G24" s="4" t="s">
        <v>157</v>
      </c>
      <c r="I24" s="40">
        <v>18</v>
      </c>
      <c r="K24" s="19">
        <v>196000000000</v>
      </c>
      <c r="M24" s="19" t="s">
        <v>217</v>
      </c>
      <c r="O24" s="19">
        <v>196000000000</v>
      </c>
      <c r="Q24" s="19" t="s">
        <v>217</v>
      </c>
      <c r="S24" s="42">
        <v>0</v>
      </c>
    </row>
    <row r="25" spans="1:19" ht="19.5">
      <c r="A25" s="18" t="s">
        <v>155</v>
      </c>
      <c r="B25" s="4"/>
      <c r="C25" s="4" t="s">
        <v>158</v>
      </c>
      <c r="E25" s="4" t="s">
        <v>142</v>
      </c>
      <c r="G25" s="4" t="s">
        <v>159</v>
      </c>
      <c r="I25" s="40">
        <v>18</v>
      </c>
      <c r="K25" s="19" t="s">
        <v>217</v>
      </c>
      <c r="M25" s="19">
        <v>231000000000</v>
      </c>
      <c r="O25" s="19" t="s">
        <v>217</v>
      </c>
      <c r="Q25" s="19">
        <v>231000000000</v>
      </c>
      <c r="S25" s="42">
        <v>3.3300000000000003E-2</v>
      </c>
    </row>
    <row r="26" spans="1:19" ht="19.5">
      <c r="A26" s="18" t="s">
        <v>160</v>
      </c>
      <c r="B26" s="4"/>
      <c r="C26" s="4" t="s">
        <v>161</v>
      </c>
      <c r="E26" s="4" t="s">
        <v>112</v>
      </c>
      <c r="G26" s="4" t="s">
        <v>162</v>
      </c>
      <c r="I26" s="40">
        <v>8</v>
      </c>
      <c r="K26" s="19" t="s">
        <v>217</v>
      </c>
      <c r="L26" s="43"/>
      <c r="M26" s="19">
        <v>5000000</v>
      </c>
      <c r="N26" s="43"/>
      <c r="O26" s="19" t="s">
        <v>217</v>
      </c>
      <c r="P26" s="43"/>
      <c r="Q26" s="19">
        <v>5000000</v>
      </c>
      <c r="R26" s="43"/>
      <c r="S26" s="42">
        <v>0</v>
      </c>
    </row>
    <row r="27" spans="1:19" ht="20.25" thickBot="1">
      <c r="A27" s="18"/>
      <c r="I27" s="40"/>
      <c r="K27" s="24">
        <f>SUM(K8:K26)</f>
        <v>2056589352446</v>
      </c>
      <c r="L27" s="24">
        <f t="shared" ref="L27:Q27" si="0">SUM(L8:L26)</f>
        <v>0</v>
      </c>
      <c r="M27" s="24">
        <f t="shared" si="0"/>
        <v>747312802336</v>
      </c>
      <c r="N27" s="24">
        <f t="shared" si="0"/>
        <v>0</v>
      </c>
      <c r="O27" s="24">
        <f t="shared" si="0"/>
        <v>723284242209</v>
      </c>
      <c r="P27" s="24">
        <f t="shared" si="0"/>
        <v>0</v>
      </c>
      <c r="Q27" s="24">
        <f t="shared" si="0"/>
        <v>2080617912573</v>
      </c>
      <c r="R27" s="43"/>
      <c r="S27" s="25">
        <f>SUM(S8:S26)</f>
        <v>0.2999</v>
      </c>
    </row>
    <row r="28" spans="1:19" ht="19.5" thickTop="1">
      <c r="N28" s="43"/>
    </row>
  </sheetData>
  <sheetProtection algorithmName="SHA-512" hashValue="6S0LFW9fP6nT++M5KvlO5+TB4sCMhh0EQj2WBfDFuCRnvWKX5SGC3nwZBGuNR71VZNvBHNu9qW9zYELxNPwSMQ==" saltValue="PmDEes/PFa18MkWaJK3W+g==" spinCount="100000" sheet="1" objects="1" scenarios="1" selectLockedCells="1" autoFilter="0" selectUnlockedCells="1"/>
  <mergeCells count="6">
    <mergeCell ref="A6:A7"/>
    <mergeCell ref="C6:I6"/>
    <mergeCell ref="A2:R2"/>
    <mergeCell ref="A3:R3"/>
    <mergeCell ref="A4:R4"/>
    <mergeCell ref="P6:R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T34"/>
  <sheetViews>
    <sheetView rightToLeft="1" view="pageBreakPreview" zoomScale="60" zoomScaleNormal="100" workbookViewId="0">
      <selection activeCell="I8" sqref="I8:I32"/>
    </sheetView>
  </sheetViews>
  <sheetFormatPr defaultRowHeight="18.75"/>
  <cols>
    <col min="1" max="1" width="27.42578125" style="11" customWidth="1"/>
    <col min="2" max="2" width="1" style="2" customWidth="1"/>
    <col min="3" max="3" width="11" style="2" customWidth="1"/>
    <col min="4" max="4" width="0.7109375" style="2" customWidth="1"/>
    <col min="5" max="5" width="14.42578125" style="2" bestFit="1" customWidth="1"/>
    <col min="6" max="6" width="0.85546875" style="2" customWidth="1"/>
    <col min="7" max="7" width="8.7109375" style="2" bestFit="1" customWidth="1"/>
    <col min="8" max="8" width="0.85546875" style="2" customWidth="1"/>
    <col min="9" max="9" width="17.140625" style="2" bestFit="1" customWidth="1"/>
    <col min="10" max="10" width="1" style="2" customWidth="1"/>
    <col min="11" max="11" width="11.7109375" style="2" bestFit="1" customWidth="1"/>
    <col min="12" max="12" width="0.85546875" style="2" customWidth="1"/>
    <col min="13" max="13" width="16.7109375" style="2" customWidth="1"/>
    <col min="14" max="14" width="0.85546875" style="2" customWidth="1"/>
    <col min="15" max="15" width="17" style="2" customWidth="1"/>
    <col min="16" max="16" width="1" style="2" customWidth="1"/>
    <col min="17" max="17" width="13.42578125" style="2" bestFit="1" customWidth="1"/>
    <col min="18" max="18" width="0.7109375" style="2" customWidth="1"/>
    <col min="19" max="19" width="18.140625" style="2" customWidth="1"/>
    <col min="20" max="20" width="0.85546875" style="2" customWidth="1"/>
    <col min="21" max="16384" width="9.140625" style="2"/>
  </cols>
  <sheetData>
    <row r="2" spans="1:19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ht="21">
      <c r="A3" s="99" t="s">
        <v>163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19" ht="21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9.5">
      <c r="A6" s="97" t="s">
        <v>164</v>
      </c>
      <c r="B6" s="97" t="s">
        <v>164</v>
      </c>
      <c r="C6" s="97" t="s">
        <v>164</v>
      </c>
      <c r="D6" s="97" t="s">
        <v>164</v>
      </c>
      <c r="E6" s="97" t="s">
        <v>164</v>
      </c>
      <c r="F6" s="97" t="s">
        <v>164</v>
      </c>
      <c r="G6" s="97" t="s">
        <v>164</v>
      </c>
      <c r="H6" s="4"/>
      <c r="I6" s="97" t="s">
        <v>165</v>
      </c>
      <c r="J6" s="97" t="s">
        <v>165</v>
      </c>
      <c r="K6" s="97" t="s">
        <v>165</v>
      </c>
      <c r="L6" s="97" t="s">
        <v>165</v>
      </c>
      <c r="M6" s="97" t="s">
        <v>165</v>
      </c>
      <c r="N6" s="5"/>
      <c r="O6" s="97" t="s">
        <v>166</v>
      </c>
      <c r="P6" s="102" t="s">
        <v>166</v>
      </c>
      <c r="Q6" s="97" t="s">
        <v>166</v>
      </c>
      <c r="R6" s="97" t="s">
        <v>166</v>
      </c>
      <c r="S6" s="97" t="s">
        <v>166</v>
      </c>
    </row>
    <row r="7" spans="1:19" ht="39">
      <c r="A7" s="6" t="s">
        <v>167</v>
      </c>
      <c r="B7" s="4"/>
      <c r="C7" s="39" t="s">
        <v>168</v>
      </c>
      <c r="D7" s="4"/>
      <c r="E7" s="6" t="s">
        <v>64</v>
      </c>
      <c r="F7" s="4"/>
      <c r="G7" s="6" t="s">
        <v>65</v>
      </c>
      <c r="H7" s="4"/>
      <c r="I7" s="7" t="s">
        <v>169</v>
      </c>
      <c r="J7" s="5"/>
      <c r="K7" s="7" t="s">
        <v>170</v>
      </c>
      <c r="L7" s="4"/>
      <c r="M7" s="7" t="s">
        <v>171</v>
      </c>
      <c r="N7" s="5"/>
      <c r="O7" s="7" t="s">
        <v>169</v>
      </c>
      <c r="P7" s="4"/>
      <c r="Q7" s="6" t="s">
        <v>170</v>
      </c>
      <c r="R7" s="4"/>
      <c r="S7" s="6" t="s">
        <v>171</v>
      </c>
    </row>
    <row r="8" spans="1:19" ht="19.5">
      <c r="A8" s="8" t="s">
        <v>92</v>
      </c>
      <c r="B8" s="4"/>
      <c r="C8" s="10" t="s">
        <v>217</v>
      </c>
      <c r="D8" s="4"/>
      <c r="E8" s="10" t="s">
        <v>94</v>
      </c>
      <c r="F8" s="4"/>
      <c r="G8" s="40">
        <v>18</v>
      </c>
      <c r="H8" s="19"/>
      <c r="I8" s="40">
        <v>232397262</v>
      </c>
      <c r="J8" s="19"/>
      <c r="K8" s="40" t="s">
        <v>217</v>
      </c>
      <c r="L8" s="19"/>
      <c r="M8" s="40">
        <v>232397262</v>
      </c>
      <c r="N8" s="19"/>
      <c r="O8" s="40">
        <v>232397262</v>
      </c>
      <c r="P8" s="19"/>
      <c r="Q8" s="40" t="s">
        <v>217</v>
      </c>
      <c r="R8" s="19"/>
      <c r="S8" s="40">
        <v>232397262</v>
      </c>
    </row>
    <row r="9" spans="1:19" ht="19.5">
      <c r="A9" s="8" t="s">
        <v>80</v>
      </c>
      <c r="B9" s="10"/>
      <c r="C9" s="10" t="s">
        <v>217</v>
      </c>
      <c r="D9" s="10"/>
      <c r="E9" s="10" t="s">
        <v>82</v>
      </c>
      <c r="F9" s="10"/>
      <c r="G9" s="40">
        <v>18</v>
      </c>
      <c r="H9" s="40"/>
      <c r="I9" s="40">
        <v>12966274270</v>
      </c>
      <c r="J9" s="40"/>
      <c r="K9" s="40" t="s">
        <v>217</v>
      </c>
      <c r="L9" s="40"/>
      <c r="M9" s="40">
        <v>12966274270</v>
      </c>
      <c r="N9" s="40"/>
      <c r="O9" s="40">
        <v>39268514294</v>
      </c>
      <c r="P9" s="40"/>
      <c r="Q9" s="40" t="s">
        <v>217</v>
      </c>
      <c r="R9" s="40"/>
      <c r="S9" s="40">
        <v>39268514294</v>
      </c>
    </row>
    <row r="10" spans="1:19" ht="19.5">
      <c r="A10" s="18" t="s">
        <v>89</v>
      </c>
      <c r="B10" s="4"/>
      <c r="C10" s="10" t="s">
        <v>217</v>
      </c>
      <c r="D10" s="4"/>
      <c r="E10" s="4" t="s">
        <v>91</v>
      </c>
      <c r="F10" s="4"/>
      <c r="G10" s="19">
        <v>16</v>
      </c>
      <c r="H10" s="19"/>
      <c r="I10" s="19">
        <v>13531785037</v>
      </c>
      <c r="J10" s="19"/>
      <c r="K10" s="40" t="s">
        <v>217</v>
      </c>
      <c r="L10" s="19"/>
      <c r="M10" s="19">
        <v>13531785037</v>
      </c>
      <c r="N10" s="19"/>
      <c r="O10" s="19">
        <v>114111206854</v>
      </c>
      <c r="P10" s="19"/>
      <c r="Q10" s="40" t="s">
        <v>217</v>
      </c>
      <c r="R10" s="19"/>
      <c r="S10" s="19">
        <v>114111206854</v>
      </c>
    </row>
    <row r="11" spans="1:19" ht="19.5">
      <c r="A11" s="18" t="s">
        <v>83</v>
      </c>
      <c r="B11" s="4"/>
      <c r="C11" s="10" t="s">
        <v>217</v>
      </c>
      <c r="D11" s="4"/>
      <c r="E11" s="4" t="s">
        <v>85</v>
      </c>
      <c r="F11" s="4"/>
      <c r="G11" s="19">
        <v>18</v>
      </c>
      <c r="H11" s="19"/>
      <c r="I11" s="19">
        <v>15310226</v>
      </c>
      <c r="J11" s="19"/>
      <c r="K11" s="40" t="s">
        <v>217</v>
      </c>
      <c r="L11" s="19"/>
      <c r="M11" s="19">
        <v>15310226</v>
      </c>
      <c r="N11" s="19"/>
      <c r="O11" s="19">
        <v>81113181</v>
      </c>
      <c r="P11" s="19"/>
      <c r="Q11" s="40" t="s">
        <v>217</v>
      </c>
      <c r="R11" s="19"/>
      <c r="S11" s="19">
        <v>81113181</v>
      </c>
    </row>
    <row r="12" spans="1:19" ht="19.5">
      <c r="A12" s="18" t="s">
        <v>71</v>
      </c>
      <c r="B12" s="4"/>
      <c r="C12" s="10" t="s">
        <v>217</v>
      </c>
      <c r="D12" s="4"/>
      <c r="E12" s="4" t="s">
        <v>73</v>
      </c>
      <c r="F12" s="4"/>
      <c r="G12" s="19">
        <v>18</v>
      </c>
      <c r="H12" s="19"/>
      <c r="I12" s="19">
        <v>12365550587</v>
      </c>
      <c r="J12" s="19"/>
      <c r="K12" s="40" t="s">
        <v>217</v>
      </c>
      <c r="L12" s="19"/>
      <c r="M12" s="19">
        <v>12365550587</v>
      </c>
      <c r="N12" s="19"/>
      <c r="O12" s="19">
        <v>128174493461</v>
      </c>
      <c r="P12" s="19"/>
      <c r="Q12" s="40" t="s">
        <v>217</v>
      </c>
      <c r="R12" s="19"/>
      <c r="S12" s="19">
        <v>128174493461</v>
      </c>
    </row>
    <row r="13" spans="1:19" ht="19.5">
      <c r="A13" s="18" t="s">
        <v>172</v>
      </c>
      <c r="B13" s="4"/>
      <c r="C13" s="10" t="s">
        <v>217</v>
      </c>
      <c r="D13" s="4"/>
      <c r="E13" s="4" t="s">
        <v>173</v>
      </c>
      <c r="F13" s="4"/>
      <c r="G13" s="19">
        <v>20</v>
      </c>
      <c r="H13" s="19"/>
      <c r="I13" s="19" t="s">
        <v>217</v>
      </c>
      <c r="J13" s="19"/>
      <c r="K13" s="40" t="s">
        <v>217</v>
      </c>
      <c r="L13" s="19"/>
      <c r="M13" s="19" t="s">
        <v>217</v>
      </c>
      <c r="N13" s="19"/>
      <c r="O13" s="19">
        <v>5494573893</v>
      </c>
      <c r="P13" s="19"/>
      <c r="Q13" s="40" t="s">
        <v>217</v>
      </c>
      <c r="R13" s="19"/>
      <c r="S13" s="19">
        <v>5494573893</v>
      </c>
    </row>
    <row r="14" spans="1:19" ht="19.5">
      <c r="A14" s="18" t="s">
        <v>74</v>
      </c>
      <c r="B14" s="4"/>
      <c r="C14" s="10" t="s">
        <v>217</v>
      </c>
      <c r="D14" s="4"/>
      <c r="E14" s="46" t="s">
        <v>76</v>
      </c>
      <c r="F14" s="4"/>
      <c r="G14" s="19">
        <v>16</v>
      </c>
      <c r="H14" s="19"/>
      <c r="I14" s="19">
        <v>12339351251</v>
      </c>
      <c r="J14" s="19"/>
      <c r="K14" s="40" t="s">
        <v>217</v>
      </c>
      <c r="L14" s="19"/>
      <c r="M14" s="19">
        <v>12339351251</v>
      </c>
      <c r="N14" s="19"/>
      <c r="O14" s="19">
        <v>96805644737</v>
      </c>
      <c r="P14" s="19"/>
      <c r="Q14" s="40" t="s">
        <v>217</v>
      </c>
      <c r="R14" s="19"/>
      <c r="S14" s="19">
        <v>96805644737</v>
      </c>
    </row>
    <row r="15" spans="1:19" ht="19.5">
      <c r="A15" s="18" t="s">
        <v>86</v>
      </c>
      <c r="B15" s="4"/>
      <c r="C15" s="10" t="s">
        <v>217</v>
      </c>
      <c r="D15" s="4"/>
      <c r="E15" s="4" t="s">
        <v>88</v>
      </c>
      <c r="F15" s="4"/>
      <c r="G15" s="19">
        <v>16</v>
      </c>
      <c r="H15" s="19"/>
      <c r="I15" s="19">
        <v>13648127</v>
      </c>
      <c r="J15" s="19"/>
      <c r="K15" s="40" t="s">
        <v>217</v>
      </c>
      <c r="L15" s="19"/>
      <c r="M15" s="19">
        <v>13648127</v>
      </c>
      <c r="N15" s="19"/>
      <c r="O15" s="19">
        <v>615162411</v>
      </c>
      <c r="P15" s="19"/>
      <c r="Q15" s="40" t="s">
        <v>217</v>
      </c>
      <c r="R15" s="19"/>
      <c r="S15" s="19">
        <v>615162411</v>
      </c>
    </row>
    <row r="16" spans="1:19" ht="19.5">
      <c r="A16" s="18" t="s">
        <v>110</v>
      </c>
      <c r="B16" s="4"/>
      <c r="C16" s="47">
        <v>1</v>
      </c>
      <c r="D16" s="4"/>
      <c r="E16" s="4" t="s">
        <v>217</v>
      </c>
      <c r="F16" s="4"/>
      <c r="G16" s="20" t="s">
        <v>217</v>
      </c>
      <c r="H16" s="19"/>
      <c r="I16" s="19">
        <v>58612</v>
      </c>
      <c r="J16" s="19"/>
      <c r="K16" s="40" t="s">
        <v>217</v>
      </c>
      <c r="L16" s="19"/>
      <c r="M16" s="19">
        <v>58612</v>
      </c>
      <c r="N16" s="19"/>
      <c r="O16" s="19">
        <v>2417792</v>
      </c>
      <c r="P16" s="19"/>
      <c r="Q16" s="40" t="s">
        <v>217</v>
      </c>
      <c r="R16" s="19"/>
      <c r="S16" s="19">
        <v>2417792</v>
      </c>
    </row>
    <row r="17" spans="1:19" ht="19.5">
      <c r="A17" s="18" t="s">
        <v>117</v>
      </c>
      <c r="B17" s="4"/>
      <c r="C17" s="47">
        <v>31</v>
      </c>
      <c r="D17" s="4"/>
      <c r="E17" s="4" t="s">
        <v>217</v>
      </c>
      <c r="F17" s="4"/>
      <c r="G17" s="20" t="s">
        <v>217</v>
      </c>
      <c r="H17" s="19"/>
      <c r="I17" s="19">
        <v>7802571</v>
      </c>
      <c r="J17" s="19"/>
      <c r="K17" s="40" t="s">
        <v>217</v>
      </c>
      <c r="L17" s="19"/>
      <c r="M17" s="19">
        <v>7802571</v>
      </c>
      <c r="N17" s="19"/>
      <c r="O17" s="19">
        <v>171499596</v>
      </c>
      <c r="P17" s="19"/>
      <c r="Q17" s="40" t="s">
        <v>217</v>
      </c>
      <c r="R17" s="19"/>
      <c r="S17" s="19">
        <v>171499596</v>
      </c>
    </row>
    <row r="18" spans="1:19" ht="19.5">
      <c r="A18" s="18" t="s">
        <v>120</v>
      </c>
      <c r="B18" s="4"/>
      <c r="C18" s="47">
        <v>20</v>
      </c>
      <c r="D18" s="4"/>
      <c r="E18" s="4" t="s">
        <v>217</v>
      </c>
      <c r="F18" s="4"/>
      <c r="G18" s="20" t="s">
        <v>217</v>
      </c>
      <c r="H18" s="19"/>
      <c r="I18" s="19">
        <v>36534</v>
      </c>
      <c r="J18" s="19"/>
      <c r="K18" s="40" t="s">
        <v>217</v>
      </c>
      <c r="L18" s="19"/>
      <c r="M18" s="19">
        <v>36534</v>
      </c>
      <c r="N18" s="19"/>
      <c r="O18" s="19">
        <v>248936</v>
      </c>
      <c r="P18" s="19"/>
      <c r="Q18" s="40" t="s">
        <v>217</v>
      </c>
      <c r="R18" s="19"/>
      <c r="S18" s="19">
        <v>248936</v>
      </c>
    </row>
    <row r="19" spans="1:19" ht="19.5">
      <c r="A19" s="18" t="s">
        <v>123</v>
      </c>
      <c r="B19" s="4"/>
      <c r="C19" s="47">
        <v>6</v>
      </c>
      <c r="D19" s="4"/>
      <c r="E19" s="4" t="s">
        <v>217</v>
      </c>
      <c r="F19" s="4"/>
      <c r="G19" s="20" t="s">
        <v>217</v>
      </c>
      <c r="H19" s="19"/>
      <c r="I19" s="19">
        <v>46823</v>
      </c>
      <c r="J19" s="19"/>
      <c r="K19" s="40" t="s">
        <v>217</v>
      </c>
      <c r="L19" s="19"/>
      <c r="M19" s="19">
        <v>46823</v>
      </c>
      <c r="N19" s="19"/>
      <c r="O19" s="19">
        <v>319524</v>
      </c>
      <c r="P19" s="19"/>
      <c r="Q19" s="40" t="s">
        <v>217</v>
      </c>
      <c r="R19" s="19"/>
      <c r="S19" s="19">
        <v>319524</v>
      </c>
    </row>
    <row r="20" spans="1:19" ht="19.5">
      <c r="A20" s="18" t="s">
        <v>129</v>
      </c>
      <c r="B20" s="4"/>
      <c r="C20" s="47">
        <v>22</v>
      </c>
      <c r="D20" s="4"/>
      <c r="E20" s="4" t="s">
        <v>217</v>
      </c>
      <c r="F20" s="4"/>
      <c r="G20" s="20" t="s">
        <v>217</v>
      </c>
      <c r="H20" s="19"/>
      <c r="I20" s="19">
        <v>45966</v>
      </c>
      <c r="J20" s="19"/>
      <c r="K20" s="40" t="s">
        <v>217</v>
      </c>
      <c r="L20" s="19"/>
      <c r="M20" s="19">
        <v>45966</v>
      </c>
      <c r="N20" s="19"/>
      <c r="O20" s="19">
        <v>309550</v>
      </c>
      <c r="P20" s="19"/>
      <c r="Q20" s="40" t="s">
        <v>217</v>
      </c>
      <c r="R20" s="19"/>
      <c r="S20" s="19">
        <v>309550</v>
      </c>
    </row>
    <row r="21" spans="1:19" ht="19.5">
      <c r="A21" s="18" t="s">
        <v>135</v>
      </c>
      <c r="B21" s="4"/>
      <c r="C21" s="47">
        <v>19</v>
      </c>
      <c r="D21" s="4"/>
      <c r="E21" s="4" t="s">
        <v>217</v>
      </c>
      <c r="F21" s="4"/>
      <c r="G21" s="20" t="s">
        <v>217</v>
      </c>
      <c r="H21" s="19"/>
      <c r="I21" s="40">
        <v>169473</v>
      </c>
      <c r="J21" s="19"/>
      <c r="K21" s="40" t="s">
        <v>217</v>
      </c>
      <c r="L21" s="19"/>
      <c r="M21" s="19">
        <v>169473</v>
      </c>
      <c r="N21" s="19"/>
      <c r="O21" s="19">
        <v>317386</v>
      </c>
      <c r="P21" s="19"/>
      <c r="Q21" s="40" t="s">
        <v>217</v>
      </c>
      <c r="R21" s="19"/>
      <c r="S21" s="19">
        <v>317386</v>
      </c>
    </row>
    <row r="22" spans="1:19" ht="19.5">
      <c r="A22" s="18" t="s">
        <v>138</v>
      </c>
      <c r="B22" s="4"/>
      <c r="C22" s="47">
        <v>6</v>
      </c>
      <c r="D22" s="4"/>
      <c r="E22" s="4" t="s">
        <v>217</v>
      </c>
      <c r="F22" s="4"/>
      <c r="G22" s="20" t="s">
        <v>217</v>
      </c>
      <c r="H22" s="19"/>
      <c r="I22" s="19">
        <v>48677</v>
      </c>
      <c r="J22" s="19"/>
      <c r="K22" s="40" t="s">
        <v>217</v>
      </c>
      <c r="L22" s="19"/>
      <c r="M22" s="19">
        <v>48677</v>
      </c>
      <c r="N22" s="19"/>
      <c r="O22" s="19">
        <v>331867</v>
      </c>
      <c r="P22" s="19"/>
      <c r="Q22" s="40" t="s">
        <v>217</v>
      </c>
      <c r="R22" s="19"/>
      <c r="S22" s="19">
        <v>331867</v>
      </c>
    </row>
    <row r="23" spans="1:19" ht="19.5">
      <c r="A23" s="18" t="s">
        <v>174</v>
      </c>
      <c r="B23" s="4"/>
      <c r="C23" s="47">
        <v>6</v>
      </c>
      <c r="D23" s="4"/>
      <c r="E23" s="4" t="s">
        <v>217</v>
      </c>
      <c r="F23" s="4"/>
      <c r="G23" s="19">
        <v>18</v>
      </c>
      <c r="H23" s="19"/>
      <c r="I23" s="19" t="s">
        <v>217</v>
      </c>
      <c r="J23" s="19"/>
      <c r="K23" s="40" t="s">
        <v>217</v>
      </c>
      <c r="L23" s="19"/>
      <c r="M23" s="19" t="s">
        <v>217</v>
      </c>
      <c r="N23" s="19"/>
      <c r="O23" s="19">
        <v>3613150761</v>
      </c>
      <c r="P23" s="19"/>
      <c r="Q23" s="40" t="s">
        <v>217</v>
      </c>
      <c r="R23" s="19"/>
      <c r="S23" s="19">
        <v>3613150761</v>
      </c>
    </row>
    <row r="24" spans="1:19" ht="19.5">
      <c r="A24" s="18" t="s">
        <v>126</v>
      </c>
      <c r="B24" s="4"/>
      <c r="C24" s="47">
        <v>28</v>
      </c>
      <c r="D24" s="4"/>
      <c r="E24" s="4" t="s">
        <v>217</v>
      </c>
      <c r="F24" s="4"/>
      <c r="G24" s="19">
        <v>18</v>
      </c>
      <c r="H24" s="19"/>
      <c r="I24" s="19" t="s">
        <v>217</v>
      </c>
      <c r="J24" s="19"/>
      <c r="K24" s="40" t="s">
        <v>217</v>
      </c>
      <c r="L24" s="19"/>
      <c r="M24" s="19" t="s">
        <v>217</v>
      </c>
      <c r="N24" s="19"/>
      <c r="O24" s="19">
        <v>10034712072</v>
      </c>
      <c r="P24" s="19"/>
      <c r="Q24" s="40" t="s">
        <v>217</v>
      </c>
      <c r="R24" s="19"/>
      <c r="S24" s="19">
        <v>10034712072</v>
      </c>
    </row>
    <row r="25" spans="1:19" ht="19.5">
      <c r="A25" s="18" t="s">
        <v>135</v>
      </c>
      <c r="B25" s="4"/>
      <c r="C25" s="47">
        <v>24</v>
      </c>
      <c r="D25" s="4"/>
      <c r="E25" s="4" t="s">
        <v>217</v>
      </c>
      <c r="F25" s="4"/>
      <c r="G25" s="19">
        <v>18</v>
      </c>
      <c r="H25" s="19"/>
      <c r="I25" s="19">
        <v>4484383554</v>
      </c>
      <c r="J25" s="19"/>
      <c r="K25" s="40" t="s">
        <v>217</v>
      </c>
      <c r="L25" s="19"/>
      <c r="M25" s="19">
        <v>4484383554</v>
      </c>
      <c r="N25" s="19"/>
      <c r="O25" s="19">
        <v>31700437664</v>
      </c>
      <c r="P25" s="19"/>
      <c r="Q25" s="19">
        <v>16501928</v>
      </c>
      <c r="R25" s="19"/>
      <c r="S25" s="19">
        <v>31683935736</v>
      </c>
    </row>
    <row r="26" spans="1:19" ht="19.5">
      <c r="A26" s="18" t="s">
        <v>126</v>
      </c>
      <c r="B26" s="4"/>
      <c r="C26" s="47">
        <v>29</v>
      </c>
      <c r="D26" s="4"/>
      <c r="E26" s="4" t="s">
        <v>217</v>
      </c>
      <c r="F26" s="4"/>
      <c r="G26" s="40">
        <v>18</v>
      </c>
      <c r="H26" s="19"/>
      <c r="I26" s="19">
        <v>11659397259</v>
      </c>
      <c r="J26" s="19"/>
      <c r="K26" s="19">
        <v>-1</v>
      </c>
      <c r="L26" s="19"/>
      <c r="M26" s="19">
        <v>11659397260</v>
      </c>
      <c r="N26" s="19"/>
      <c r="O26" s="19">
        <v>89863671145</v>
      </c>
      <c r="P26" s="19"/>
      <c r="Q26" s="19">
        <v>11452150</v>
      </c>
      <c r="R26" s="19"/>
      <c r="S26" s="19">
        <v>89852218995</v>
      </c>
    </row>
    <row r="27" spans="1:19" ht="19.5">
      <c r="A27" s="18" t="s">
        <v>135</v>
      </c>
      <c r="B27" s="4"/>
      <c r="C27" s="47">
        <v>14</v>
      </c>
      <c r="D27" s="4"/>
      <c r="E27" s="4" t="s">
        <v>217</v>
      </c>
      <c r="F27" s="4"/>
      <c r="G27" s="40">
        <v>18</v>
      </c>
      <c r="H27" s="19"/>
      <c r="I27" s="19">
        <v>5605479427</v>
      </c>
      <c r="J27" s="19"/>
      <c r="K27" s="19">
        <v>-1513072</v>
      </c>
      <c r="L27" s="19"/>
      <c r="M27" s="19">
        <v>5606992499</v>
      </c>
      <c r="N27" s="19"/>
      <c r="O27" s="19">
        <v>38876712155</v>
      </c>
      <c r="P27" s="19"/>
      <c r="Q27" s="20">
        <v>23650593</v>
      </c>
      <c r="R27" s="19"/>
      <c r="S27" s="19">
        <v>38853061562</v>
      </c>
    </row>
    <row r="28" spans="1:19" ht="19.5">
      <c r="A28" s="18" t="s">
        <v>147</v>
      </c>
      <c r="B28" s="4"/>
      <c r="C28" s="47">
        <v>26</v>
      </c>
      <c r="D28" s="4"/>
      <c r="E28" s="4" t="s">
        <v>217</v>
      </c>
      <c r="F28" s="4"/>
      <c r="G28" s="40">
        <v>8</v>
      </c>
      <c r="H28" s="19"/>
      <c r="I28" s="19">
        <v>37878</v>
      </c>
      <c r="J28" s="19"/>
      <c r="K28" s="19" t="s">
        <v>217</v>
      </c>
      <c r="L28" s="19"/>
      <c r="M28" s="19">
        <v>37878</v>
      </c>
      <c r="N28" s="19"/>
      <c r="O28" s="19">
        <v>79515</v>
      </c>
      <c r="P28" s="19"/>
      <c r="Q28" s="20" t="s">
        <v>217</v>
      </c>
      <c r="R28" s="19"/>
      <c r="S28" s="19">
        <v>79515</v>
      </c>
    </row>
    <row r="29" spans="1:19" ht="19.5">
      <c r="A29" s="18" t="s">
        <v>150</v>
      </c>
      <c r="B29" s="4"/>
      <c r="C29" s="47">
        <v>18</v>
      </c>
      <c r="D29" s="4"/>
      <c r="E29" s="4" t="s">
        <v>217</v>
      </c>
      <c r="F29" s="4"/>
      <c r="G29" s="40">
        <v>18</v>
      </c>
      <c r="H29" s="19"/>
      <c r="I29" s="19">
        <v>8296109578</v>
      </c>
      <c r="J29" s="19"/>
      <c r="K29" s="19" t="s">
        <v>217</v>
      </c>
      <c r="L29" s="19"/>
      <c r="M29" s="19">
        <v>8296109578</v>
      </c>
      <c r="N29" s="19"/>
      <c r="O29" s="19">
        <v>36663452006</v>
      </c>
      <c r="P29" s="19"/>
      <c r="Q29" s="20">
        <v>37339804</v>
      </c>
      <c r="R29" s="19"/>
      <c r="S29" s="19">
        <v>36626112202</v>
      </c>
    </row>
    <row r="30" spans="1:19" ht="19.5">
      <c r="A30" s="18" t="s">
        <v>150</v>
      </c>
      <c r="B30" s="4"/>
      <c r="C30" s="47">
        <v>27</v>
      </c>
      <c r="D30" s="4"/>
      <c r="E30" s="4" t="s">
        <v>217</v>
      </c>
      <c r="F30" s="4"/>
      <c r="G30" s="40">
        <v>18</v>
      </c>
      <c r="H30" s="19"/>
      <c r="I30" s="19">
        <v>3755671204</v>
      </c>
      <c r="J30" s="19"/>
      <c r="K30" s="19" t="s">
        <v>217</v>
      </c>
      <c r="L30" s="19"/>
      <c r="M30" s="19">
        <v>3755671204</v>
      </c>
      <c r="N30" s="19"/>
      <c r="O30" s="19">
        <v>15507287552</v>
      </c>
      <c r="P30" s="19"/>
      <c r="Q30" s="19">
        <v>7760122</v>
      </c>
      <c r="R30" s="19"/>
      <c r="S30" s="19">
        <v>15499527430</v>
      </c>
    </row>
    <row r="31" spans="1:19" ht="19.5">
      <c r="A31" s="18" t="s">
        <v>155</v>
      </c>
      <c r="B31" s="4"/>
      <c r="C31" s="47">
        <v>12</v>
      </c>
      <c r="D31" s="4"/>
      <c r="E31" s="4" t="s">
        <v>217</v>
      </c>
      <c r="F31" s="4"/>
      <c r="G31" s="40">
        <v>18</v>
      </c>
      <c r="H31" s="19"/>
      <c r="I31" s="19">
        <v>2008328782</v>
      </c>
      <c r="J31" s="19"/>
      <c r="K31" s="19">
        <v>-16118353</v>
      </c>
      <c r="L31" s="19"/>
      <c r="M31" s="19">
        <v>2024447135</v>
      </c>
      <c r="N31" s="19"/>
      <c r="O31" s="19">
        <v>7915178082</v>
      </c>
      <c r="P31" s="19"/>
      <c r="Q31" s="19" t="s">
        <v>217</v>
      </c>
      <c r="R31" s="19"/>
      <c r="S31" s="19">
        <v>7915178082</v>
      </c>
    </row>
    <row r="32" spans="1:19" ht="19.5">
      <c r="A32" s="18" t="s">
        <v>155</v>
      </c>
      <c r="B32" s="4"/>
      <c r="C32" s="47">
        <v>17</v>
      </c>
      <c r="D32" s="4"/>
      <c r="E32" s="4" t="s">
        <v>217</v>
      </c>
      <c r="F32" s="4"/>
      <c r="G32" s="40">
        <v>18</v>
      </c>
      <c r="H32" s="19"/>
      <c r="I32" s="19">
        <v>2037863002</v>
      </c>
      <c r="J32" s="19"/>
      <c r="K32" s="20">
        <v>21598884</v>
      </c>
      <c r="L32" s="19"/>
      <c r="M32" s="19">
        <v>2016264118</v>
      </c>
      <c r="N32" s="19"/>
      <c r="O32" s="19">
        <v>2037863002</v>
      </c>
      <c r="P32" s="19"/>
      <c r="Q32" s="19">
        <v>21598884</v>
      </c>
      <c r="R32" s="19"/>
      <c r="S32" s="19">
        <v>2016264118</v>
      </c>
    </row>
    <row r="33" spans="1:20" s="27" customFormat="1" ht="21.75" thickBot="1">
      <c r="A33" s="18"/>
      <c r="B33" s="22"/>
      <c r="C33" s="22"/>
      <c r="D33" s="22"/>
      <c r="E33" s="22"/>
      <c r="F33" s="22"/>
      <c r="G33" s="23"/>
      <c r="H33" s="23"/>
      <c r="I33" s="24">
        <f>SUM(I8:I32)</f>
        <v>89319796100</v>
      </c>
      <c r="J33" s="24">
        <f t="shared" ref="J33:S33" si="0">SUM(J8:J32)</f>
        <v>0</v>
      </c>
      <c r="K33" s="24">
        <f t="shared" si="0"/>
        <v>3967458</v>
      </c>
      <c r="L33" s="24">
        <f t="shared" si="0"/>
        <v>0</v>
      </c>
      <c r="M33" s="24">
        <f t="shared" si="0"/>
        <v>89315828642</v>
      </c>
      <c r="N33" s="24">
        <f t="shared" si="0"/>
        <v>0</v>
      </c>
      <c r="O33" s="24">
        <f t="shared" si="0"/>
        <v>621171094698</v>
      </c>
      <c r="P33" s="24">
        <f t="shared" si="0"/>
        <v>0</v>
      </c>
      <c r="Q33" s="24">
        <f t="shared" si="0"/>
        <v>118303481</v>
      </c>
      <c r="R33" s="24">
        <f t="shared" si="0"/>
        <v>0</v>
      </c>
      <c r="S33" s="24">
        <f t="shared" si="0"/>
        <v>621052791217</v>
      </c>
      <c r="T33" s="48"/>
    </row>
    <row r="34" spans="1:20" ht="19.5" thickTop="1"/>
  </sheetData>
  <sheetProtection algorithmName="SHA-512" hashValue="4w+FtQmqOO8NOYrsraiNQKc2tjyl/BJjn2hursaKe+kbitfQ8If/qqdL7s8fgwZ9Aa+K4S9pL2LKUAeXiwsU9A==" saltValue="G5xnhjiNIML70xqOS5mQkA==" spinCount="100000" sheet="1" objects="1" scenarios="1" selectLockedCells="1" autoFilter="0" selectUnlockedCells="1"/>
  <mergeCells count="6">
    <mergeCell ref="O6:S6"/>
    <mergeCell ref="I6:M6"/>
    <mergeCell ref="A2:S2"/>
    <mergeCell ref="A3:S3"/>
    <mergeCell ref="A4:S4"/>
    <mergeCell ref="A6:G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S40"/>
  <sheetViews>
    <sheetView rightToLeft="1" view="pageBreakPreview" zoomScale="60" zoomScaleNormal="100" workbookViewId="0">
      <selection activeCell="S8" sqref="S8:S33"/>
    </sheetView>
  </sheetViews>
  <sheetFormatPr defaultRowHeight="18.75"/>
  <cols>
    <col min="1" max="1" width="23.7109375" style="11" bestFit="1" customWidth="1"/>
    <col min="2" max="2" width="1" style="2" customWidth="1"/>
    <col min="3" max="3" width="12.5703125" style="2" customWidth="1"/>
    <col min="4" max="4" width="0.5703125" style="2" customWidth="1"/>
    <col min="5" max="5" width="15" style="2" customWidth="1"/>
    <col min="6" max="6" width="1.140625" style="2" customWidth="1"/>
    <col min="7" max="7" width="12.140625" style="2" customWidth="1"/>
    <col min="8" max="8" width="0.85546875" style="2" customWidth="1"/>
    <col min="9" max="9" width="18.42578125" style="2" customWidth="1"/>
    <col min="10" max="10" width="0.85546875" style="2" customWidth="1"/>
    <col min="11" max="11" width="15.85546875" style="2" customWidth="1"/>
    <col min="12" max="12" width="0.85546875" style="2" customWidth="1"/>
    <col min="13" max="13" width="19.28515625" style="2" customWidth="1"/>
    <col min="14" max="14" width="0.5703125" style="2" customWidth="1"/>
    <col min="15" max="15" width="18.140625" style="2" customWidth="1"/>
    <col min="16" max="16" width="0.5703125" style="2" customWidth="1"/>
    <col min="17" max="17" width="14.42578125" style="2" customWidth="1"/>
    <col min="18" max="18" width="0.28515625" style="2" customWidth="1"/>
    <col min="19" max="19" width="18.42578125" style="2" customWidth="1"/>
    <col min="20" max="20" width="0.85546875" style="2" customWidth="1"/>
    <col min="21" max="16384" width="9.140625" style="2"/>
  </cols>
  <sheetData>
    <row r="2" spans="1:19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ht="21">
      <c r="A3" s="99" t="s">
        <v>163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19" ht="21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>
      <c r="A5" s="4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9.5">
      <c r="A6" s="98" t="s">
        <v>3</v>
      </c>
      <c r="B6" s="10"/>
      <c r="C6" s="97" t="s">
        <v>175</v>
      </c>
      <c r="D6" s="97" t="s">
        <v>175</v>
      </c>
      <c r="E6" s="97" t="s">
        <v>175</v>
      </c>
      <c r="F6" s="97" t="s">
        <v>175</v>
      </c>
      <c r="G6" s="97" t="s">
        <v>175</v>
      </c>
      <c r="H6" s="10"/>
      <c r="I6" s="97" t="s">
        <v>165</v>
      </c>
      <c r="J6" s="97" t="s">
        <v>165</v>
      </c>
      <c r="K6" s="97" t="s">
        <v>165</v>
      </c>
      <c r="L6" s="97" t="s">
        <v>165</v>
      </c>
      <c r="M6" s="97" t="s">
        <v>165</v>
      </c>
      <c r="N6" s="5"/>
      <c r="O6" s="97" t="s">
        <v>166</v>
      </c>
      <c r="P6" s="98" t="s">
        <v>166</v>
      </c>
      <c r="Q6" s="97" t="s">
        <v>166</v>
      </c>
      <c r="R6" s="97" t="s">
        <v>166</v>
      </c>
      <c r="S6" s="97" t="s">
        <v>166</v>
      </c>
    </row>
    <row r="7" spans="1:19" s="16" customFormat="1" ht="58.5">
      <c r="A7" s="97" t="s">
        <v>3</v>
      </c>
      <c r="B7" s="15"/>
      <c r="C7" s="17" t="s">
        <v>176</v>
      </c>
      <c r="D7" s="15"/>
      <c r="E7" s="17" t="s">
        <v>177</v>
      </c>
      <c r="F7" s="15"/>
      <c r="G7" s="17" t="s">
        <v>178</v>
      </c>
      <c r="H7" s="15"/>
      <c r="I7" s="17" t="s">
        <v>179</v>
      </c>
      <c r="J7" s="15"/>
      <c r="K7" s="17" t="s">
        <v>170</v>
      </c>
      <c r="L7" s="15"/>
      <c r="M7" s="17" t="s">
        <v>180</v>
      </c>
      <c r="N7" s="15"/>
      <c r="O7" s="17" t="s">
        <v>179</v>
      </c>
      <c r="P7" s="15"/>
      <c r="Q7" s="39" t="s">
        <v>170</v>
      </c>
      <c r="R7" s="15"/>
      <c r="S7" s="39" t="s">
        <v>180</v>
      </c>
    </row>
    <row r="8" spans="1:19" ht="19.5">
      <c r="A8" s="8" t="s">
        <v>48</v>
      </c>
      <c r="B8" s="10"/>
      <c r="C8" s="10" t="s">
        <v>181</v>
      </c>
      <c r="D8" s="50"/>
      <c r="E8" s="9">
        <v>2377940</v>
      </c>
      <c r="F8" s="10"/>
      <c r="G8" s="9">
        <v>10</v>
      </c>
      <c r="H8" s="9"/>
      <c r="I8" s="51" t="s">
        <v>217</v>
      </c>
      <c r="J8" s="9"/>
      <c r="K8" s="9" t="s">
        <v>217</v>
      </c>
      <c r="L8" s="9"/>
      <c r="M8" s="51" t="s">
        <v>217</v>
      </c>
      <c r="N8" s="9"/>
      <c r="O8" s="9">
        <v>23779400</v>
      </c>
      <c r="P8" s="9"/>
      <c r="Q8" s="9">
        <v>2268914</v>
      </c>
      <c r="R8" s="9"/>
      <c r="S8" s="9">
        <v>21510486</v>
      </c>
    </row>
    <row r="9" spans="1:19" ht="19.5">
      <c r="A9" s="8" t="s">
        <v>38</v>
      </c>
      <c r="B9" s="10"/>
      <c r="C9" s="10" t="s">
        <v>182</v>
      </c>
      <c r="D9" s="50"/>
      <c r="E9" s="9">
        <v>728201</v>
      </c>
      <c r="F9" s="10"/>
      <c r="G9" s="9">
        <v>150</v>
      </c>
      <c r="H9" s="9"/>
      <c r="I9" s="51" t="s">
        <v>217</v>
      </c>
      <c r="J9" s="9"/>
      <c r="K9" s="9" t="s">
        <v>217</v>
      </c>
      <c r="L9" s="9"/>
      <c r="M9" s="51" t="s">
        <v>217</v>
      </c>
      <c r="N9" s="9"/>
      <c r="O9" s="9">
        <v>109230150</v>
      </c>
      <c r="P9" s="9"/>
      <c r="Q9" s="9">
        <v>11929345</v>
      </c>
      <c r="R9" s="9"/>
      <c r="S9" s="9">
        <v>97300805</v>
      </c>
    </row>
    <row r="10" spans="1:19" ht="19.5">
      <c r="A10" s="8" t="s">
        <v>49</v>
      </c>
      <c r="B10" s="10"/>
      <c r="C10" s="10" t="s">
        <v>183</v>
      </c>
      <c r="D10" s="50"/>
      <c r="E10" s="9">
        <v>5999998</v>
      </c>
      <c r="F10" s="10"/>
      <c r="G10" s="9">
        <v>700</v>
      </c>
      <c r="H10" s="9"/>
      <c r="I10" s="51" t="s">
        <v>217</v>
      </c>
      <c r="J10" s="9"/>
      <c r="K10" s="9" t="s">
        <v>217</v>
      </c>
      <c r="L10" s="9"/>
      <c r="M10" s="51" t="s">
        <v>217</v>
      </c>
      <c r="N10" s="9"/>
      <c r="O10" s="9">
        <v>4199998600</v>
      </c>
      <c r="P10" s="9"/>
      <c r="Q10" s="9">
        <v>458694173</v>
      </c>
      <c r="R10" s="9"/>
      <c r="S10" s="9">
        <v>3741304427</v>
      </c>
    </row>
    <row r="11" spans="1:19" ht="19.5">
      <c r="A11" s="8" t="s">
        <v>23</v>
      </c>
      <c r="B11" s="10"/>
      <c r="C11" s="10" t="s">
        <v>183</v>
      </c>
      <c r="D11" s="50"/>
      <c r="E11" s="9">
        <v>251470</v>
      </c>
      <c r="F11" s="10"/>
      <c r="G11" s="9">
        <v>650</v>
      </c>
      <c r="H11" s="9"/>
      <c r="I11" s="51" t="s">
        <v>217</v>
      </c>
      <c r="J11" s="9"/>
      <c r="K11" s="9" t="s">
        <v>217</v>
      </c>
      <c r="L11" s="9"/>
      <c r="M11" s="51" t="s">
        <v>217</v>
      </c>
      <c r="N11" s="9"/>
      <c r="O11" s="9">
        <v>163455500</v>
      </c>
      <c r="P11" s="9"/>
      <c r="Q11" s="9">
        <v>17851455</v>
      </c>
      <c r="R11" s="9"/>
      <c r="S11" s="9">
        <v>145604045</v>
      </c>
    </row>
    <row r="12" spans="1:19" ht="19.5">
      <c r="A12" s="8" t="s">
        <v>47</v>
      </c>
      <c r="B12" s="10"/>
      <c r="C12" s="10" t="s">
        <v>184</v>
      </c>
      <c r="D12" s="50"/>
      <c r="E12" s="9">
        <v>2777983</v>
      </c>
      <c r="F12" s="10"/>
      <c r="G12" s="9">
        <v>1590</v>
      </c>
      <c r="H12" s="9"/>
      <c r="I12" s="51" t="s">
        <v>217</v>
      </c>
      <c r="J12" s="9"/>
      <c r="K12" s="9" t="s">
        <v>217</v>
      </c>
      <c r="L12" s="9"/>
      <c r="M12" s="51" t="s">
        <v>217</v>
      </c>
      <c r="N12" s="9"/>
      <c r="O12" s="9">
        <v>4416992970</v>
      </c>
      <c r="P12" s="9"/>
      <c r="Q12" s="9">
        <v>455807628</v>
      </c>
      <c r="R12" s="9"/>
      <c r="S12" s="9">
        <v>3961185342</v>
      </c>
    </row>
    <row r="13" spans="1:19" ht="19.5">
      <c r="A13" s="8" t="s">
        <v>39</v>
      </c>
      <c r="B13" s="10"/>
      <c r="C13" s="10" t="s">
        <v>185</v>
      </c>
      <c r="D13" s="50"/>
      <c r="E13" s="9">
        <v>195</v>
      </c>
      <c r="F13" s="10"/>
      <c r="G13" s="9">
        <v>1485</v>
      </c>
      <c r="H13" s="9"/>
      <c r="I13" s="51" t="s">
        <v>217</v>
      </c>
      <c r="J13" s="9"/>
      <c r="K13" s="9" t="s">
        <v>217</v>
      </c>
      <c r="L13" s="9"/>
      <c r="M13" s="51" t="s">
        <v>217</v>
      </c>
      <c r="N13" s="9"/>
      <c r="O13" s="9">
        <v>289575</v>
      </c>
      <c r="P13" s="9"/>
      <c r="Q13" s="9" t="s">
        <v>217</v>
      </c>
      <c r="R13" s="9"/>
      <c r="S13" s="9">
        <v>289575</v>
      </c>
    </row>
    <row r="14" spans="1:19" ht="19.5">
      <c r="A14" s="8" t="s">
        <v>20</v>
      </c>
      <c r="B14" s="10"/>
      <c r="C14" s="10" t="s">
        <v>186</v>
      </c>
      <c r="D14" s="50"/>
      <c r="E14" s="9">
        <v>242500</v>
      </c>
      <c r="F14" s="10"/>
      <c r="G14" s="9">
        <v>100</v>
      </c>
      <c r="H14" s="9"/>
      <c r="I14" s="51" t="s">
        <v>217</v>
      </c>
      <c r="J14" s="9"/>
      <c r="K14" s="9" t="s">
        <v>217</v>
      </c>
      <c r="L14" s="9"/>
      <c r="M14" s="51" t="s">
        <v>217</v>
      </c>
      <c r="N14" s="9"/>
      <c r="O14" s="9">
        <v>24250000</v>
      </c>
      <c r="P14" s="9"/>
      <c r="Q14" s="9">
        <v>2286600</v>
      </c>
      <c r="R14" s="9"/>
      <c r="S14" s="9">
        <v>21963400</v>
      </c>
    </row>
    <row r="15" spans="1:19" ht="19.5">
      <c r="A15" s="8" t="s">
        <v>18</v>
      </c>
      <c r="B15" s="10"/>
      <c r="C15" s="10" t="s">
        <v>186</v>
      </c>
      <c r="D15" s="50"/>
      <c r="E15" s="9">
        <v>830000</v>
      </c>
      <c r="F15" s="10"/>
      <c r="G15" s="9">
        <v>20</v>
      </c>
      <c r="H15" s="9"/>
      <c r="I15" s="51" t="s">
        <v>217</v>
      </c>
      <c r="J15" s="9"/>
      <c r="K15" s="9" t="s">
        <v>217</v>
      </c>
      <c r="L15" s="9"/>
      <c r="M15" s="51" t="s">
        <v>217</v>
      </c>
      <c r="N15" s="9"/>
      <c r="O15" s="9">
        <v>16600000</v>
      </c>
      <c r="P15" s="9"/>
      <c r="Q15" s="9">
        <v>1565261</v>
      </c>
      <c r="R15" s="9"/>
      <c r="S15" s="9">
        <v>15034739</v>
      </c>
    </row>
    <row r="16" spans="1:19" ht="19.5">
      <c r="A16" s="8" t="s">
        <v>19</v>
      </c>
      <c r="B16" s="10"/>
      <c r="C16" s="10" t="s">
        <v>182</v>
      </c>
      <c r="D16" s="50"/>
      <c r="E16" s="9">
        <v>350000</v>
      </c>
      <c r="F16" s="10"/>
      <c r="G16" s="9">
        <v>2</v>
      </c>
      <c r="H16" s="9"/>
      <c r="I16" s="51" t="s">
        <v>217</v>
      </c>
      <c r="J16" s="9"/>
      <c r="K16" s="9" t="s">
        <v>217</v>
      </c>
      <c r="L16" s="9"/>
      <c r="M16" s="51" t="s">
        <v>217</v>
      </c>
      <c r="N16" s="9"/>
      <c r="O16" s="9">
        <v>700000</v>
      </c>
      <c r="P16" s="9"/>
      <c r="Q16" s="9">
        <v>76449</v>
      </c>
      <c r="R16" s="9"/>
      <c r="S16" s="9">
        <v>623551</v>
      </c>
    </row>
    <row r="17" spans="1:19" ht="19.5">
      <c r="A17" s="8" t="s">
        <v>34</v>
      </c>
      <c r="B17" s="10"/>
      <c r="C17" s="10" t="s">
        <v>187</v>
      </c>
      <c r="D17" s="50"/>
      <c r="E17" s="9">
        <v>85000</v>
      </c>
      <c r="F17" s="10"/>
      <c r="G17" s="9">
        <v>2150</v>
      </c>
      <c r="H17" s="9"/>
      <c r="I17" s="51" t="s">
        <v>217</v>
      </c>
      <c r="J17" s="9"/>
      <c r="K17" s="9" t="s">
        <v>217</v>
      </c>
      <c r="L17" s="9"/>
      <c r="M17" s="51" t="s">
        <v>217</v>
      </c>
      <c r="N17" s="9"/>
      <c r="O17" s="9">
        <v>182750000</v>
      </c>
      <c r="P17" s="9"/>
      <c r="Q17" s="9">
        <v>22884811</v>
      </c>
      <c r="R17" s="9"/>
      <c r="S17" s="9">
        <v>159865189</v>
      </c>
    </row>
    <row r="18" spans="1:19" ht="19.5">
      <c r="A18" s="8" t="s">
        <v>43</v>
      </c>
      <c r="B18" s="10"/>
      <c r="C18" s="10" t="s">
        <v>188</v>
      </c>
      <c r="D18" s="50"/>
      <c r="E18" s="9">
        <v>1500000</v>
      </c>
      <c r="F18" s="10"/>
      <c r="G18" s="9">
        <v>2400</v>
      </c>
      <c r="H18" s="9"/>
      <c r="I18" s="51" t="s">
        <v>217</v>
      </c>
      <c r="J18" s="9"/>
      <c r="K18" s="9" t="s">
        <v>217</v>
      </c>
      <c r="L18" s="9"/>
      <c r="M18" s="51" t="s">
        <v>217</v>
      </c>
      <c r="N18" s="9"/>
      <c r="O18" s="9">
        <v>3600000000</v>
      </c>
      <c r="P18" s="9"/>
      <c r="Q18" s="9">
        <v>327272727</v>
      </c>
      <c r="R18" s="9"/>
      <c r="S18" s="9">
        <v>3272727273</v>
      </c>
    </row>
    <row r="19" spans="1:19" ht="19.5">
      <c r="A19" s="8" t="s">
        <v>16</v>
      </c>
      <c r="B19" s="10"/>
      <c r="C19" s="10" t="s">
        <v>183</v>
      </c>
      <c r="D19" s="50"/>
      <c r="E19" s="9">
        <v>100000</v>
      </c>
      <c r="F19" s="10"/>
      <c r="G19" s="9">
        <v>820</v>
      </c>
      <c r="H19" s="9"/>
      <c r="I19" s="51" t="s">
        <v>217</v>
      </c>
      <c r="J19" s="9"/>
      <c r="K19" s="9" t="s">
        <v>217</v>
      </c>
      <c r="L19" s="9"/>
      <c r="M19" s="51" t="s">
        <v>217</v>
      </c>
      <c r="N19" s="9"/>
      <c r="O19" s="9">
        <v>82000000</v>
      </c>
      <c r="P19" s="9"/>
      <c r="Q19" s="9">
        <v>8955461</v>
      </c>
      <c r="R19" s="9"/>
      <c r="S19" s="9">
        <v>73044539</v>
      </c>
    </row>
    <row r="20" spans="1:19" ht="19.5">
      <c r="A20" s="8" t="s">
        <v>33</v>
      </c>
      <c r="B20" s="10"/>
      <c r="C20" s="10" t="s">
        <v>182</v>
      </c>
      <c r="D20" s="50"/>
      <c r="E20" s="9">
        <v>6734783</v>
      </c>
      <c r="F20" s="10"/>
      <c r="G20" s="9">
        <v>20</v>
      </c>
      <c r="H20" s="9"/>
      <c r="I20" s="51" t="s">
        <v>217</v>
      </c>
      <c r="J20" s="9"/>
      <c r="K20" s="9" t="s">
        <v>217</v>
      </c>
      <c r="L20" s="9"/>
      <c r="M20" s="51" t="s">
        <v>217</v>
      </c>
      <c r="N20" s="9"/>
      <c r="O20" s="9">
        <v>134695660</v>
      </c>
      <c r="P20" s="9"/>
      <c r="Q20" s="9">
        <v>14710508</v>
      </c>
      <c r="R20" s="9"/>
      <c r="S20" s="9">
        <v>119985152</v>
      </c>
    </row>
    <row r="21" spans="1:19" ht="19.5">
      <c r="A21" s="8" t="s">
        <v>15</v>
      </c>
      <c r="B21" s="10"/>
      <c r="C21" s="10" t="s">
        <v>189</v>
      </c>
      <c r="D21" s="50"/>
      <c r="E21" s="9">
        <v>6290000</v>
      </c>
      <c r="F21" s="10"/>
      <c r="G21" s="9">
        <v>60</v>
      </c>
      <c r="H21" s="9"/>
      <c r="I21" s="51" t="s">
        <v>217</v>
      </c>
      <c r="J21" s="9"/>
      <c r="K21" s="9" t="s">
        <v>217</v>
      </c>
      <c r="L21" s="9"/>
      <c r="M21" s="51" t="s">
        <v>217</v>
      </c>
      <c r="N21" s="9"/>
      <c r="O21" s="9">
        <v>377400000</v>
      </c>
      <c r="P21" s="9"/>
      <c r="Q21" s="9">
        <v>41011722</v>
      </c>
      <c r="R21" s="9"/>
      <c r="S21" s="9">
        <v>336388278</v>
      </c>
    </row>
    <row r="22" spans="1:19" ht="19.5">
      <c r="A22" s="8" t="s">
        <v>24</v>
      </c>
      <c r="B22" s="10"/>
      <c r="C22" s="10" t="s">
        <v>183</v>
      </c>
      <c r="D22" s="50"/>
      <c r="E22" s="9">
        <v>260793</v>
      </c>
      <c r="F22" s="10"/>
      <c r="G22" s="9">
        <v>230</v>
      </c>
      <c r="H22" s="9"/>
      <c r="I22" s="51" t="s">
        <v>217</v>
      </c>
      <c r="J22" s="9"/>
      <c r="K22" s="9" t="s">
        <v>217</v>
      </c>
      <c r="L22" s="9"/>
      <c r="M22" s="51" t="s">
        <v>217</v>
      </c>
      <c r="N22" s="9"/>
      <c r="O22" s="9">
        <v>59982390</v>
      </c>
      <c r="P22" s="9"/>
      <c r="Q22" s="9">
        <v>6550853</v>
      </c>
      <c r="R22" s="9"/>
      <c r="S22" s="9">
        <v>53431537</v>
      </c>
    </row>
    <row r="23" spans="1:19" ht="19.5">
      <c r="A23" s="8" t="s">
        <v>37</v>
      </c>
      <c r="B23" s="10"/>
      <c r="C23" s="10" t="s">
        <v>183</v>
      </c>
      <c r="D23" s="50"/>
      <c r="E23" s="9">
        <v>8013798</v>
      </c>
      <c r="F23" s="10"/>
      <c r="G23" s="9">
        <v>150</v>
      </c>
      <c r="H23" s="9"/>
      <c r="I23" s="51" t="s">
        <v>217</v>
      </c>
      <c r="J23" s="9"/>
      <c r="K23" s="9" t="s">
        <v>217</v>
      </c>
      <c r="L23" s="9"/>
      <c r="M23" s="51" t="s">
        <v>217</v>
      </c>
      <c r="N23" s="9"/>
      <c r="O23" s="9">
        <v>1202069700</v>
      </c>
      <c r="P23" s="9"/>
      <c r="Q23" s="9">
        <v>131281560</v>
      </c>
      <c r="R23" s="9"/>
      <c r="S23" s="9">
        <v>1070788140</v>
      </c>
    </row>
    <row r="24" spans="1:19" ht="19.5">
      <c r="A24" s="8" t="s">
        <v>46</v>
      </c>
      <c r="B24" s="10"/>
      <c r="C24" s="10" t="s">
        <v>190</v>
      </c>
      <c r="D24" s="50"/>
      <c r="E24" s="9">
        <v>10496511</v>
      </c>
      <c r="F24" s="10"/>
      <c r="G24" s="9">
        <v>100</v>
      </c>
      <c r="H24" s="9"/>
      <c r="I24" s="51" t="s">
        <v>217</v>
      </c>
      <c r="J24" s="9"/>
      <c r="K24" s="9" t="s">
        <v>217</v>
      </c>
      <c r="L24" s="9"/>
      <c r="M24" s="51" t="s">
        <v>217</v>
      </c>
      <c r="N24" s="9"/>
      <c r="O24" s="9">
        <v>1049651100</v>
      </c>
      <c r="P24" s="9"/>
      <c r="Q24" s="9">
        <v>35428330</v>
      </c>
      <c r="R24" s="9"/>
      <c r="S24" s="9">
        <v>1014222770</v>
      </c>
    </row>
    <row r="25" spans="1:19" ht="19.5">
      <c r="A25" s="8" t="s">
        <v>22</v>
      </c>
      <c r="B25" s="10"/>
      <c r="C25" s="10" t="s">
        <v>184</v>
      </c>
      <c r="D25" s="50"/>
      <c r="E25" s="9">
        <v>2201999</v>
      </c>
      <c r="F25" s="10"/>
      <c r="G25" s="9">
        <v>250</v>
      </c>
      <c r="H25" s="9"/>
      <c r="I25" s="51" t="s">
        <v>217</v>
      </c>
      <c r="J25" s="9"/>
      <c r="K25" s="9" t="s">
        <v>217</v>
      </c>
      <c r="L25" s="9"/>
      <c r="M25" s="51" t="s">
        <v>217</v>
      </c>
      <c r="N25" s="9"/>
      <c r="O25" s="9">
        <v>550499750</v>
      </c>
      <c r="P25" s="9"/>
      <c r="Q25" s="9">
        <v>56808328</v>
      </c>
      <c r="R25" s="9"/>
      <c r="S25" s="9">
        <v>493691422</v>
      </c>
    </row>
    <row r="26" spans="1:19" ht="19.5">
      <c r="A26" s="8" t="s">
        <v>26</v>
      </c>
      <c r="B26" s="10"/>
      <c r="C26" s="10" t="s">
        <v>191</v>
      </c>
      <c r="D26" s="50"/>
      <c r="E26" s="9">
        <v>500000</v>
      </c>
      <c r="F26" s="10"/>
      <c r="G26" s="9">
        <v>24750</v>
      </c>
      <c r="H26" s="9"/>
      <c r="I26" s="51" t="s">
        <v>217</v>
      </c>
      <c r="J26" s="9"/>
      <c r="K26" s="9" t="s">
        <v>217</v>
      </c>
      <c r="L26" s="9"/>
      <c r="M26" s="51" t="s">
        <v>217</v>
      </c>
      <c r="N26" s="9"/>
      <c r="O26" s="9">
        <v>12375000000</v>
      </c>
      <c r="P26" s="9"/>
      <c r="Q26" s="51" t="s">
        <v>217</v>
      </c>
      <c r="R26" s="9"/>
      <c r="S26" s="9">
        <v>12375000000</v>
      </c>
    </row>
    <row r="27" spans="1:19" ht="19.5">
      <c r="A27" s="8" t="s">
        <v>28</v>
      </c>
      <c r="B27" s="10"/>
      <c r="C27" s="10" t="s">
        <v>189</v>
      </c>
      <c r="D27" s="50"/>
      <c r="E27" s="9">
        <v>544352</v>
      </c>
      <c r="F27" s="10"/>
      <c r="G27" s="9">
        <v>83</v>
      </c>
      <c r="H27" s="9"/>
      <c r="I27" s="51" t="s">
        <v>217</v>
      </c>
      <c r="J27" s="9"/>
      <c r="K27" s="9" t="s">
        <v>217</v>
      </c>
      <c r="L27" s="9"/>
      <c r="M27" s="51" t="s">
        <v>217</v>
      </c>
      <c r="N27" s="9"/>
      <c r="O27" s="9">
        <v>45181216</v>
      </c>
      <c r="P27" s="9"/>
      <c r="Q27" s="9">
        <v>4909802</v>
      </c>
      <c r="R27" s="9"/>
      <c r="S27" s="9">
        <v>40271414</v>
      </c>
    </row>
    <row r="28" spans="1:19" ht="19.5">
      <c r="A28" s="8" t="s">
        <v>29</v>
      </c>
      <c r="B28" s="10"/>
      <c r="C28" s="10" t="s">
        <v>183</v>
      </c>
      <c r="D28" s="50"/>
      <c r="E28" s="9">
        <v>22816676</v>
      </c>
      <c r="F28" s="10"/>
      <c r="G28" s="9">
        <v>85</v>
      </c>
      <c r="H28" s="9"/>
      <c r="I28" s="51" t="s">
        <v>217</v>
      </c>
      <c r="J28" s="9"/>
      <c r="K28" s="9" t="s">
        <v>217</v>
      </c>
      <c r="L28" s="9"/>
      <c r="M28" s="51" t="s">
        <v>217</v>
      </c>
      <c r="N28" s="9"/>
      <c r="O28" s="9">
        <v>1939417460</v>
      </c>
      <c r="P28" s="9"/>
      <c r="Q28" s="9">
        <v>211809472</v>
      </c>
      <c r="R28" s="9"/>
      <c r="S28" s="9">
        <v>1727607988</v>
      </c>
    </row>
    <row r="29" spans="1:19" ht="19.5">
      <c r="A29" s="8" t="s">
        <v>25</v>
      </c>
      <c r="B29" s="10"/>
      <c r="C29" s="10" t="s">
        <v>189</v>
      </c>
      <c r="D29" s="50"/>
      <c r="E29" s="9">
        <v>1400000</v>
      </c>
      <c r="F29" s="10"/>
      <c r="G29" s="9">
        <v>1000</v>
      </c>
      <c r="H29" s="9"/>
      <c r="I29" s="51" t="s">
        <v>217</v>
      </c>
      <c r="J29" s="9"/>
      <c r="K29" s="9" t="s">
        <v>217</v>
      </c>
      <c r="L29" s="9"/>
      <c r="M29" s="51" t="s">
        <v>217</v>
      </c>
      <c r="N29" s="9"/>
      <c r="O29" s="9">
        <v>1400000000</v>
      </c>
      <c r="P29" s="9"/>
      <c r="Q29" s="9">
        <v>152136752</v>
      </c>
      <c r="R29" s="9"/>
      <c r="S29" s="9">
        <v>1247863248</v>
      </c>
    </row>
    <row r="30" spans="1:19" ht="19.5">
      <c r="A30" s="8" t="s">
        <v>42</v>
      </c>
      <c r="B30" s="10"/>
      <c r="C30" s="10" t="s">
        <v>192</v>
      </c>
      <c r="D30" s="50"/>
      <c r="E30" s="9">
        <v>12672704</v>
      </c>
      <c r="F30" s="10"/>
      <c r="G30" s="9">
        <v>1680</v>
      </c>
      <c r="H30" s="9"/>
      <c r="I30" s="51" t="s">
        <v>217</v>
      </c>
      <c r="J30" s="9"/>
      <c r="K30" s="9" t="s">
        <v>217</v>
      </c>
      <c r="L30" s="9"/>
      <c r="M30" s="51" t="s">
        <v>217</v>
      </c>
      <c r="N30" s="9"/>
      <c r="O30" s="9">
        <v>21290142720</v>
      </c>
      <c r="P30" s="9"/>
      <c r="Q30" s="9" t="s">
        <v>217</v>
      </c>
      <c r="R30" s="9"/>
      <c r="S30" s="9">
        <v>21290142720</v>
      </c>
    </row>
    <row r="31" spans="1:19" ht="19.5">
      <c r="A31" s="8" t="s">
        <v>32</v>
      </c>
      <c r="B31" s="10"/>
      <c r="C31" s="10" t="s">
        <v>182</v>
      </c>
      <c r="D31" s="50"/>
      <c r="E31" s="9">
        <v>1394767</v>
      </c>
      <c r="F31" s="10"/>
      <c r="G31" s="9">
        <v>500</v>
      </c>
      <c r="H31" s="9"/>
      <c r="I31" s="51" t="s">
        <v>217</v>
      </c>
      <c r="J31" s="9"/>
      <c r="K31" s="9" t="s">
        <v>217</v>
      </c>
      <c r="L31" s="9"/>
      <c r="M31" s="51" t="s">
        <v>217</v>
      </c>
      <c r="N31" s="9"/>
      <c r="O31" s="9">
        <v>697383500</v>
      </c>
      <c r="P31" s="9"/>
      <c r="Q31" s="9">
        <v>76163299</v>
      </c>
      <c r="R31" s="9"/>
      <c r="S31" s="9">
        <v>621220201</v>
      </c>
    </row>
    <row r="32" spans="1:19" ht="19.5">
      <c r="A32" s="8" t="s">
        <v>41</v>
      </c>
      <c r="B32" s="10"/>
      <c r="C32" s="10" t="s">
        <v>193</v>
      </c>
      <c r="D32" s="50"/>
      <c r="E32" s="9">
        <v>303736</v>
      </c>
      <c r="F32" s="10"/>
      <c r="G32" s="9">
        <v>450</v>
      </c>
      <c r="H32" s="9"/>
      <c r="I32" s="51" t="s">
        <v>217</v>
      </c>
      <c r="J32" s="9"/>
      <c r="K32" s="9" t="s">
        <v>217</v>
      </c>
      <c r="L32" s="9"/>
      <c r="M32" s="51" t="s">
        <v>217</v>
      </c>
      <c r="N32" s="9"/>
      <c r="O32" s="9">
        <v>136681200</v>
      </c>
      <c r="P32" s="9"/>
      <c r="Q32" s="9">
        <v>14255094</v>
      </c>
      <c r="R32" s="9"/>
      <c r="S32" s="9">
        <v>122426106</v>
      </c>
    </row>
    <row r="33" spans="1:19" ht="19.5">
      <c r="A33" s="8" t="s">
        <v>31</v>
      </c>
      <c r="B33" s="10"/>
      <c r="C33" s="10" t="s">
        <v>194</v>
      </c>
      <c r="D33" s="50"/>
      <c r="E33" s="9">
        <v>450000</v>
      </c>
      <c r="F33" s="10"/>
      <c r="G33" s="9">
        <v>60</v>
      </c>
      <c r="H33" s="9"/>
      <c r="I33" s="51" t="s">
        <v>217</v>
      </c>
      <c r="J33" s="9"/>
      <c r="K33" s="9" t="s">
        <v>217</v>
      </c>
      <c r="L33" s="9"/>
      <c r="M33" s="51" t="s">
        <v>217</v>
      </c>
      <c r="N33" s="9"/>
      <c r="O33" s="9">
        <v>27000000</v>
      </c>
      <c r="P33" s="9"/>
      <c r="Q33" s="9">
        <v>2889908</v>
      </c>
      <c r="R33" s="9"/>
      <c r="S33" s="9">
        <v>24110092</v>
      </c>
    </row>
    <row r="34" spans="1:19" ht="20.25" thickBot="1">
      <c r="I34" s="52" t="s">
        <v>217</v>
      </c>
      <c r="J34" s="52"/>
      <c r="K34" s="52" t="s">
        <v>217</v>
      </c>
      <c r="L34" s="52"/>
      <c r="M34" s="52" t="s">
        <v>217</v>
      </c>
      <c r="N34" s="52"/>
      <c r="O34" s="52">
        <f>SUM(O8:O33)</f>
        <v>54105150891</v>
      </c>
      <c r="P34" s="52">
        <f t="shared" ref="P34:S34" si="0">SUM(P8:P33)</f>
        <v>0</v>
      </c>
      <c r="Q34" s="52">
        <f t="shared" si="0"/>
        <v>2057548452</v>
      </c>
      <c r="R34" s="52">
        <f t="shared" si="0"/>
        <v>0</v>
      </c>
      <c r="S34" s="52">
        <f t="shared" si="0"/>
        <v>52047602439</v>
      </c>
    </row>
    <row r="35" spans="1:19" ht="19.5" thickTop="1"/>
    <row r="40" spans="1:19">
      <c r="H40" s="13"/>
    </row>
  </sheetData>
  <sheetProtection algorithmName="SHA-512" hashValue="6rzP8veukVqzYEt7dj3ZiiaYyPynKCf+DBz3tNwlODQQIg6Abj2OsS+ztN5Jm3b913ahswAlA0w98PVIHMCsgw==" saltValue="EHD88EYf+I423NKLmES0zA==" spinCount="100000" sheet="1" objects="1" scenarios="1" selectLockedCells="1" autoFilter="0" selectUnlockedCells="1"/>
  <mergeCells count="7">
    <mergeCell ref="O6:S6"/>
    <mergeCell ref="I6:M6"/>
    <mergeCell ref="A2:S2"/>
    <mergeCell ref="A3:S3"/>
    <mergeCell ref="A4:S4"/>
    <mergeCell ref="A6:A7"/>
    <mergeCell ref="C6:G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R50"/>
  <sheetViews>
    <sheetView rightToLeft="1" view="pageBreakPreview" zoomScale="60" zoomScaleNormal="100" workbookViewId="0">
      <selection activeCell="C8" sqref="C8:C48"/>
    </sheetView>
  </sheetViews>
  <sheetFormatPr defaultRowHeight="18.75"/>
  <cols>
    <col min="1" max="1" width="28" style="11" customWidth="1"/>
    <col min="2" max="2" width="0.7109375" style="2" customWidth="1"/>
    <col min="3" max="3" width="11.7109375" style="2" customWidth="1"/>
    <col min="4" max="4" width="0.5703125" style="2" customWidth="1"/>
    <col min="5" max="5" width="18.85546875" style="70" customWidth="1"/>
    <col min="6" max="6" width="0.7109375" style="70" customWidth="1"/>
    <col min="7" max="7" width="18.42578125" style="70" customWidth="1"/>
    <col min="8" max="8" width="0.5703125" style="70" customWidth="1"/>
    <col min="9" max="9" width="17.5703125" style="70" customWidth="1"/>
    <col min="10" max="10" width="0.85546875" style="2" customWidth="1"/>
    <col min="11" max="11" width="11.5703125" style="2" customWidth="1"/>
    <col min="12" max="12" width="0.42578125" style="2" customWidth="1"/>
    <col min="13" max="13" width="18.42578125" style="70" customWidth="1"/>
    <col min="14" max="14" width="0.42578125" style="70" customWidth="1"/>
    <col min="15" max="15" width="19.42578125" style="70" customWidth="1"/>
    <col min="16" max="16" width="0.5703125" style="70" customWidth="1"/>
    <col min="17" max="17" width="17.42578125" style="70" customWidth="1"/>
    <col min="18" max="18" width="1" style="13" customWidth="1"/>
    <col min="19" max="16384" width="9.140625" style="2"/>
  </cols>
  <sheetData>
    <row r="2" spans="1:18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8" ht="21">
      <c r="A3" s="99" t="s">
        <v>163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8" ht="21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8" ht="13.5" customHeight="1">
      <c r="A5" s="44"/>
      <c r="B5" s="4"/>
      <c r="C5" s="4"/>
      <c r="D5" s="4"/>
      <c r="E5" s="53"/>
      <c r="F5" s="53"/>
      <c r="G5" s="53"/>
      <c r="H5" s="53"/>
      <c r="I5" s="53"/>
      <c r="J5" s="4"/>
      <c r="K5" s="4"/>
      <c r="L5" s="4"/>
      <c r="M5" s="53"/>
      <c r="N5" s="53"/>
      <c r="O5" s="53"/>
      <c r="P5" s="53"/>
      <c r="Q5" s="53"/>
    </row>
    <row r="6" spans="1:18" ht="19.5">
      <c r="A6" s="98" t="s">
        <v>3</v>
      </c>
      <c r="B6" s="4"/>
      <c r="C6" s="97" t="s">
        <v>165</v>
      </c>
      <c r="D6" s="97" t="s">
        <v>165</v>
      </c>
      <c r="E6" s="97" t="s">
        <v>165</v>
      </c>
      <c r="F6" s="97" t="s">
        <v>165</v>
      </c>
      <c r="G6" s="97" t="s">
        <v>165</v>
      </c>
      <c r="H6" s="102" t="s">
        <v>165</v>
      </c>
      <c r="I6" s="97" t="s">
        <v>165</v>
      </c>
      <c r="J6" s="5"/>
      <c r="K6" s="97" t="s">
        <v>166</v>
      </c>
      <c r="L6" s="97" t="s">
        <v>166</v>
      </c>
      <c r="M6" s="97" t="s">
        <v>166</v>
      </c>
      <c r="N6" s="97" t="s">
        <v>166</v>
      </c>
      <c r="O6" s="97" t="s">
        <v>166</v>
      </c>
      <c r="P6" s="102" t="s">
        <v>166</v>
      </c>
      <c r="Q6" s="97" t="s">
        <v>166</v>
      </c>
    </row>
    <row r="7" spans="1:18" s="16" customFormat="1" ht="37.5" customHeight="1">
      <c r="A7" s="97" t="s">
        <v>3</v>
      </c>
      <c r="B7" s="14"/>
      <c r="C7" s="17" t="s">
        <v>7</v>
      </c>
      <c r="D7" s="14"/>
      <c r="E7" s="54" t="s">
        <v>195</v>
      </c>
      <c r="F7" s="55"/>
      <c r="G7" s="54" t="s">
        <v>196</v>
      </c>
      <c r="H7" s="55"/>
      <c r="I7" s="54" t="s">
        <v>197</v>
      </c>
      <c r="J7" s="15"/>
      <c r="K7" s="17" t="s">
        <v>7</v>
      </c>
      <c r="L7" s="14"/>
      <c r="M7" s="54" t="s">
        <v>195</v>
      </c>
      <c r="N7" s="56"/>
      <c r="O7" s="54" t="s">
        <v>196</v>
      </c>
      <c r="P7" s="55"/>
      <c r="Q7" s="54" t="s">
        <v>197</v>
      </c>
      <c r="R7" s="57"/>
    </row>
    <row r="8" spans="1:18" s="62" customFormat="1" ht="30" customHeight="1">
      <c r="A8" s="58" t="s">
        <v>24</v>
      </c>
      <c r="B8" s="46"/>
      <c r="C8" s="51">
        <v>260793</v>
      </c>
      <c r="D8" s="46"/>
      <c r="E8" s="59">
        <v>1200287134</v>
      </c>
      <c r="F8" s="60"/>
      <c r="G8" s="59">
        <v>1255505527</v>
      </c>
      <c r="H8" s="60"/>
      <c r="I8" s="59">
        <v>-55218392</v>
      </c>
      <c r="J8" s="46"/>
      <c r="K8" s="51">
        <v>260793</v>
      </c>
      <c r="L8" s="46"/>
      <c r="M8" s="59">
        <v>1200287134</v>
      </c>
      <c r="N8" s="60"/>
      <c r="O8" s="59">
        <v>1090368830</v>
      </c>
      <c r="P8" s="60"/>
      <c r="Q8" s="59">
        <v>109918304</v>
      </c>
      <c r="R8" s="61"/>
    </row>
    <row r="9" spans="1:18" s="62" customFormat="1" ht="30" customHeight="1">
      <c r="A9" s="58" t="s">
        <v>39</v>
      </c>
      <c r="B9" s="45"/>
      <c r="C9" s="51">
        <v>195</v>
      </c>
      <c r="D9" s="45"/>
      <c r="E9" s="59">
        <v>2198142</v>
      </c>
      <c r="F9" s="59"/>
      <c r="G9" s="59">
        <v>2209773</v>
      </c>
      <c r="H9" s="59"/>
      <c r="I9" s="59">
        <v>-11630</v>
      </c>
      <c r="J9" s="45"/>
      <c r="K9" s="51">
        <v>195</v>
      </c>
      <c r="L9" s="45"/>
      <c r="M9" s="59">
        <v>2198142</v>
      </c>
      <c r="N9" s="59"/>
      <c r="O9" s="59">
        <v>2390964</v>
      </c>
      <c r="P9" s="59"/>
      <c r="Q9" s="59">
        <v>-192821</v>
      </c>
      <c r="R9" s="61"/>
    </row>
    <row r="10" spans="1:18" s="62" customFormat="1" ht="30" customHeight="1">
      <c r="A10" s="63" t="s">
        <v>35</v>
      </c>
      <c r="B10" s="46"/>
      <c r="C10" s="64">
        <v>1362500</v>
      </c>
      <c r="D10" s="46"/>
      <c r="E10" s="60">
        <v>2450097163</v>
      </c>
      <c r="F10" s="60"/>
      <c r="G10" s="60">
        <v>2853706314</v>
      </c>
      <c r="H10" s="60"/>
      <c r="I10" s="60">
        <v>-403609150</v>
      </c>
      <c r="J10" s="46"/>
      <c r="K10" s="64">
        <v>1362500</v>
      </c>
      <c r="L10" s="46"/>
      <c r="M10" s="60">
        <v>2450097163</v>
      </c>
      <c r="N10" s="60"/>
      <c r="O10" s="60">
        <v>2210369580</v>
      </c>
      <c r="P10" s="60"/>
      <c r="Q10" s="60">
        <v>239727583</v>
      </c>
      <c r="R10" s="61"/>
    </row>
    <row r="11" spans="1:18" s="62" customFormat="1" ht="30" customHeight="1">
      <c r="A11" s="63" t="s">
        <v>23</v>
      </c>
      <c r="B11" s="46"/>
      <c r="C11" s="64">
        <v>251470</v>
      </c>
      <c r="D11" s="46"/>
      <c r="E11" s="60">
        <v>1379855119</v>
      </c>
      <c r="F11" s="60"/>
      <c r="G11" s="60">
        <v>1457346982</v>
      </c>
      <c r="H11" s="60"/>
      <c r="I11" s="60">
        <v>-77491862</v>
      </c>
      <c r="J11" s="46"/>
      <c r="K11" s="64">
        <v>251470</v>
      </c>
      <c r="L11" s="46"/>
      <c r="M11" s="60">
        <v>1379855119</v>
      </c>
      <c r="N11" s="60"/>
      <c r="O11" s="60">
        <v>1007413034</v>
      </c>
      <c r="P11" s="60"/>
      <c r="Q11" s="60">
        <v>372442085</v>
      </c>
      <c r="R11" s="61"/>
    </row>
    <row r="12" spans="1:18" s="62" customFormat="1" ht="30" customHeight="1">
      <c r="A12" s="63" t="s">
        <v>29</v>
      </c>
      <c r="B12" s="46"/>
      <c r="C12" s="64">
        <v>34225014</v>
      </c>
      <c r="D12" s="46"/>
      <c r="E12" s="60">
        <v>174971932482</v>
      </c>
      <c r="F12" s="60"/>
      <c r="G12" s="60">
        <v>170333685001</v>
      </c>
      <c r="H12" s="60"/>
      <c r="I12" s="60">
        <v>4638247481</v>
      </c>
      <c r="J12" s="46"/>
      <c r="K12" s="64">
        <v>34225014</v>
      </c>
      <c r="L12" s="46"/>
      <c r="M12" s="60">
        <v>174971932482</v>
      </c>
      <c r="N12" s="60"/>
      <c r="O12" s="60">
        <v>151395119491</v>
      </c>
      <c r="P12" s="60"/>
      <c r="Q12" s="60">
        <v>23576812991</v>
      </c>
      <c r="R12" s="61"/>
    </row>
    <row r="13" spans="1:18" s="62" customFormat="1" ht="30" customHeight="1">
      <c r="A13" s="63" t="s">
        <v>49</v>
      </c>
      <c r="B13" s="46"/>
      <c r="C13" s="64">
        <v>5999998</v>
      </c>
      <c r="D13" s="46"/>
      <c r="E13" s="60">
        <v>29940776019</v>
      </c>
      <c r="F13" s="60"/>
      <c r="G13" s="60">
        <v>31789708403</v>
      </c>
      <c r="H13" s="60"/>
      <c r="I13" s="60">
        <v>-1848932383</v>
      </c>
      <c r="J13" s="46"/>
      <c r="K13" s="64">
        <v>5999998</v>
      </c>
      <c r="L13" s="46"/>
      <c r="M13" s="60">
        <v>29940776019</v>
      </c>
      <c r="N13" s="60"/>
      <c r="O13" s="60">
        <v>41869372043</v>
      </c>
      <c r="P13" s="60"/>
      <c r="Q13" s="60">
        <v>-11928596023</v>
      </c>
      <c r="R13" s="61"/>
    </row>
    <row r="14" spans="1:18" s="62" customFormat="1" ht="30" customHeight="1">
      <c r="A14" s="63" t="s">
        <v>42</v>
      </c>
      <c r="B14" s="46"/>
      <c r="C14" s="64">
        <v>12667704</v>
      </c>
      <c r="D14" s="46"/>
      <c r="E14" s="60">
        <v>223891648046</v>
      </c>
      <c r="F14" s="60"/>
      <c r="G14" s="60">
        <v>233713666351</v>
      </c>
      <c r="H14" s="60"/>
      <c r="I14" s="60">
        <v>-9822018304</v>
      </c>
      <c r="J14" s="46"/>
      <c r="K14" s="64">
        <v>12667704</v>
      </c>
      <c r="L14" s="46"/>
      <c r="M14" s="60">
        <v>223891648046</v>
      </c>
      <c r="N14" s="60"/>
      <c r="O14" s="60">
        <v>295667935717</v>
      </c>
      <c r="P14" s="60"/>
      <c r="Q14" s="60">
        <v>-71776287670</v>
      </c>
      <c r="R14" s="61"/>
    </row>
    <row r="15" spans="1:18" s="62" customFormat="1" ht="30" customHeight="1">
      <c r="A15" s="63" t="s">
        <v>46</v>
      </c>
      <c r="B15" s="46"/>
      <c r="C15" s="64">
        <v>10496511</v>
      </c>
      <c r="D15" s="46"/>
      <c r="E15" s="60">
        <v>32533388976</v>
      </c>
      <c r="F15" s="60"/>
      <c r="G15" s="60">
        <v>33326377290</v>
      </c>
      <c r="H15" s="60"/>
      <c r="I15" s="60">
        <v>-792988313</v>
      </c>
      <c r="J15" s="46"/>
      <c r="K15" s="64">
        <v>10496511</v>
      </c>
      <c r="L15" s="46"/>
      <c r="M15" s="60">
        <v>32533388976</v>
      </c>
      <c r="N15" s="60"/>
      <c r="O15" s="60">
        <v>31469115186</v>
      </c>
      <c r="P15" s="60"/>
      <c r="Q15" s="60">
        <v>1064273790</v>
      </c>
      <c r="R15" s="61"/>
    </row>
    <row r="16" spans="1:18" s="62" customFormat="1" ht="30" customHeight="1">
      <c r="A16" s="63" t="s">
        <v>33</v>
      </c>
      <c r="B16" s="46"/>
      <c r="C16" s="64">
        <v>6734783</v>
      </c>
      <c r="D16" s="46"/>
      <c r="E16" s="60">
        <v>17433027551</v>
      </c>
      <c r="F16" s="60"/>
      <c r="G16" s="60">
        <v>20820551337</v>
      </c>
      <c r="H16" s="60"/>
      <c r="I16" s="60">
        <v>-3387523785</v>
      </c>
      <c r="J16" s="46"/>
      <c r="K16" s="64">
        <v>6734783</v>
      </c>
      <c r="L16" s="46"/>
      <c r="M16" s="60">
        <v>17433027551</v>
      </c>
      <c r="N16" s="60"/>
      <c r="O16" s="60">
        <v>14219566251</v>
      </c>
      <c r="P16" s="60"/>
      <c r="Q16" s="60">
        <v>3213461300</v>
      </c>
      <c r="R16" s="61"/>
    </row>
    <row r="17" spans="1:18" s="62" customFormat="1" ht="30" customHeight="1">
      <c r="A17" s="63" t="s">
        <v>47</v>
      </c>
      <c r="B17" s="46"/>
      <c r="C17" s="64">
        <v>2777983</v>
      </c>
      <c r="D17" s="46"/>
      <c r="E17" s="60">
        <v>29271412412</v>
      </c>
      <c r="F17" s="60"/>
      <c r="G17" s="60">
        <v>32309011813</v>
      </c>
      <c r="H17" s="60"/>
      <c r="I17" s="60">
        <v>-3037599400</v>
      </c>
      <c r="J17" s="46"/>
      <c r="K17" s="64">
        <v>2777983</v>
      </c>
      <c r="L17" s="46"/>
      <c r="M17" s="60">
        <v>29271412412</v>
      </c>
      <c r="N17" s="60"/>
      <c r="O17" s="60">
        <v>37903049725</v>
      </c>
      <c r="P17" s="60"/>
      <c r="Q17" s="60">
        <v>-8631637312</v>
      </c>
      <c r="R17" s="61"/>
    </row>
    <row r="18" spans="1:18" s="62" customFormat="1" ht="30" customHeight="1">
      <c r="A18" s="63" t="s">
        <v>45</v>
      </c>
      <c r="B18" s="46"/>
      <c r="C18" s="64">
        <v>50000</v>
      </c>
      <c r="D18" s="46"/>
      <c r="E18" s="60">
        <v>823073400</v>
      </c>
      <c r="F18" s="60"/>
      <c r="G18" s="60">
        <v>805180500</v>
      </c>
      <c r="H18" s="60"/>
      <c r="I18" s="60">
        <v>17892900</v>
      </c>
      <c r="J18" s="46"/>
      <c r="K18" s="64">
        <v>50000</v>
      </c>
      <c r="L18" s="46"/>
      <c r="M18" s="60">
        <v>823073400</v>
      </c>
      <c r="N18" s="60"/>
      <c r="O18" s="60">
        <v>721183275</v>
      </c>
      <c r="P18" s="60"/>
      <c r="Q18" s="60">
        <v>101890125</v>
      </c>
      <c r="R18" s="61"/>
    </row>
    <row r="19" spans="1:18" s="62" customFormat="1" ht="30" customHeight="1">
      <c r="A19" s="63" t="s">
        <v>20</v>
      </c>
      <c r="B19" s="46"/>
      <c r="C19" s="64">
        <v>306919</v>
      </c>
      <c r="D19" s="46"/>
      <c r="E19" s="60">
        <v>804834890</v>
      </c>
      <c r="F19" s="60"/>
      <c r="G19" s="60">
        <v>951584542</v>
      </c>
      <c r="H19" s="60"/>
      <c r="I19" s="60">
        <v>-146749651</v>
      </c>
      <c r="J19" s="46"/>
      <c r="K19" s="64">
        <v>306919</v>
      </c>
      <c r="L19" s="46"/>
      <c r="M19" s="60">
        <v>804834890</v>
      </c>
      <c r="N19" s="60"/>
      <c r="O19" s="60">
        <v>779819799</v>
      </c>
      <c r="P19" s="60"/>
      <c r="Q19" s="60">
        <v>25015091</v>
      </c>
      <c r="R19" s="61"/>
    </row>
    <row r="20" spans="1:18" s="62" customFormat="1" ht="30" customHeight="1">
      <c r="A20" s="63" t="s">
        <v>28</v>
      </c>
      <c r="B20" s="46"/>
      <c r="C20" s="64">
        <v>544352</v>
      </c>
      <c r="D20" s="46"/>
      <c r="E20" s="60">
        <v>984284739</v>
      </c>
      <c r="F20" s="60"/>
      <c r="G20" s="60">
        <v>1029197126</v>
      </c>
      <c r="H20" s="60"/>
      <c r="I20" s="60">
        <v>-44912386</v>
      </c>
      <c r="J20" s="46"/>
      <c r="K20" s="64">
        <v>544352</v>
      </c>
      <c r="L20" s="46"/>
      <c r="M20" s="60">
        <v>984284739</v>
      </c>
      <c r="N20" s="60"/>
      <c r="O20" s="60">
        <v>908528904</v>
      </c>
      <c r="P20" s="60"/>
      <c r="Q20" s="60">
        <v>75755835</v>
      </c>
      <c r="R20" s="61"/>
    </row>
    <row r="21" spans="1:18" s="62" customFormat="1" ht="30" customHeight="1">
      <c r="A21" s="63" t="s">
        <v>17</v>
      </c>
      <c r="B21" s="46"/>
      <c r="C21" s="64">
        <v>355000</v>
      </c>
      <c r="D21" s="46"/>
      <c r="E21" s="60">
        <v>701187959</v>
      </c>
      <c r="F21" s="60"/>
      <c r="G21" s="60">
        <v>769295295</v>
      </c>
      <c r="H21" s="60"/>
      <c r="I21" s="60">
        <v>-68107335</v>
      </c>
      <c r="J21" s="46"/>
      <c r="K21" s="64">
        <v>355000</v>
      </c>
      <c r="L21" s="46"/>
      <c r="M21" s="60">
        <v>701187959</v>
      </c>
      <c r="N21" s="60"/>
      <c r="O21" s="60">
        <v>719891010</v>
      </c>
      <c r="P21" s="60"/>
      <c r="Q21" s="60">
        <v>-18703050</v>
      </c>
      <c r="R21" s="61"/>
    </row>
    <row r="22" spans="1:18" s="62" customFormat="1" ht="30" customHeight="1">
      <c r="A22" s="63" t="s">
        <v>38</v>
      </c>
      <c r="B22" s="46"/>
      <c r="C22" s="64">
        <v>728201</v>
      </c>
      <c r="D22" s="46"/>
      <c r="E22" s="60">
        <v>3467328697</v>
      </c>
      <c r="F22" s="60"/>
      <c r="G22" s="60">
        <v>3706205204</v>
      </c>
      <c r="H22" s="60"/>
      <c r="I22" s="60">
        <v>-238876506</v>
      </c>
      <c r="J22" s="46"/>
      <c r="K22" s="64">
        <v>728201</v>
      </c>
      <c r="L22" s="46"/>
      <c r="M22" s="60">
        <v>3467328697</v>
      </c>
      <c r="N22" s="60"/>
      <c r="O22" s="60">
        <v>3402180559</v>
      </c>
      <c r="P22" s="60"/>
      <c r="Q22" s="60">
        <v>65148138</v>
      </c>
      <c r="R22" s="61"/>
    </row>
    <row r="23" spans="1:18" s="62" customFormat="1" ht="30" customHeight="1">
      <c r="A23" s="63" t="s">
        <v>34</v>
      </c>
      <c r="B23" s="46"/>
      <c r="C23" s="64">
        <v>85000</v>
      </c>
      <c r="D23" s="46"/>
      <c r="E23" s="60">
        <v>845787442</v>
      </c>
      <c r="F23" s="60"/>
      <c r="G23" s="60">
        <v>939998531</v>
      </c>
      <c r="H23" s="60"/>
      <c r="I23" s="60">
        <v>-94211088</v>
      </c>
      <c r="J23" s="46"/>
      <c r="K23" s="64">
        <v>85000</v>
      </c>
      <c r="L23" s="46"/>
      <c r="M23" s="60">
        <v>845787442</v>
      </c>
      <c r="N23" s="60"/>
      <c r="O23" s="60">
        <v>730903980</v>
      </c>
      <c r="P23" s="60"/>
      <c r="Q23" s="60">
        <v>114883462</v>
      </c>
      <c r="R23" s="61"/>
    </row>
    <row r="24" spans="1:18" s="62" customFormat="1" ht="30" customHeight="1">
      <c r="A24" s="63" t="s">
        <v>18</v>
      </c>
      <c r="B24" s="46"/>
      <c r="C24" s="64">
        <v>830000</v>
      </c>
      <c r="D24" s="46"/>
      <c r="E24" s="60">
        <v>1172412391</v>
      </c>
      <c r="F24" s="60"/>
      <c r="G24" s="60">
        <v>1398479242</v>
      </c>
      <c r="H24" s="60"/>
      <c r="I24" s="60">
        <v>-226066850</v>
      </c>
      <c r="J24" s="46"/>
      <c r="K24" s="64">
        <v>830000</v>
      </c>
      <c r="L24" s="46"/>
      <c r="M24" s="60">
        <v>1172412391</v>
      </c>
      <c r="N24" s="60"/>
      <c r="O24" s="60">
        <v>1566791788</v>
      </c>
      <c r="P24" s="60"/>
      <c r="Q24" s="60">
        <v>-394379396</v>
      </c>
      <c r="R24" s="61"/>
    </row>
    <row r="25" spans="1:18" s="62" customFormat="1" ht="30" customHeight="1">
      <c r="A25" s="63" t="s">
        <v>44</v>
      </c>
      <c r="B25" s="46"/>
      <c r="C25" s="64">
        <v>15706</v>
      </c>
      <c r="D25" s="46"/>
      <c r="E25" s="60">
        <v>226381964</v>
      </c>
      <c r="F25" s="60"/>
      <c r="G25" s="60">
        <v>232939235</v>
      </c>
      <c r="H25" s="60"/>
      <c r="I25" s="60">
        <v>-6557270</v>
      </c>
      <c r="J25" s="46"/>
      <c r="K25" s="64">
        <v>15706</v>
      </c>
      <c r="L25" s="46"/>
      <c r="M25" s="60">
        <v>226381964</v>
      </c>
      <c r="N25" s="60"/>
      <c r="O25" s="60">
        <v>202650889</v>
      </c>
      <c r="P25" s="60"/>
      <c r="Q25" s="60">
        <v>23731075</v>
      </c>
      <c r="R25" s="61"/>
    </row>
    <row r="26" spans="1:18" s="62" customFormat="1" ht="30" customHeight="1">
      <c r="A26" s="63" t="s">
        <v>26</v>
      </c>
      <c r="B26" s="46"/>
      <c r="C26" s="64">
        <v>500000</v>
      </c>
      <c r="D26" s="46"/>
      <c r="E26" s="60">
        <v>55815907500</v>
      </c>
      <c r="F26" s="60"/>
      <c r="G26" s="60">
        <v>56909362500</v>
      </c>
      <c r="H26" s="60"/>
      <c r="I26" s="60">
        <v>-1093455000</v>
      </c>
      <c r="J26" s="46"/>
      <c r="K26" s="64">
        <v>500000</v>
      </c>
      <c r="L26" s="46"/>
      <c r="M26" s="60">
        <v>55815907500</v>
      </c>
      <c r="N26" s="60"/>
      <c r="O26" s="60">
        <v>59061480750</v>
      </c>
      <c r="P26" s="60"/>
      <c r="Q26" s="60">
        <v>-3245573250</v>
      </c>
      <c r="R26" s="61"/>
    </row>
    <row r="27" spans="1:18" s="62" customFormat="1" ht="30" customHeight="1">
      <c r="A27" s="63" t="s">
        <v>31</v>
      </c>
      <c r="B27" s="46"/>
      <c r="C27" s="64">
        <v>450000</v>
      </c>
      <c r="D27" s="46"/>
      <c r="E27" s="60">
        <v>1154092050</v>
      </c>
      <c r="F27" s="60"/>
      <c r="G27" s="60">
        <v>1218506490</v>
      </c>
      <c r="H27" s="60"/>
      <c r="I27" s="60">
        <v>-64414440</v>
      </c>
      <c r="J27" s="46"/>
      <c r="K27" s="64">
        <v>450000</v>
      </c>
      <c r="L27" s="46"/>
      <c r="M27" s="60">
        <v>1154092050</v>
      </c>
      <c r="N27" s="60"/>
      <c r="O27" s="60">
        <v>1052997165</v>
      </c>
      <c r="P27" s="60"/>
      <c r="Q27" s="60">
        <v>101094885</v>
      </c>
      <c r="R27" s="61"/>
    </row>
    <row r="28" spans="1:18" s="62" customFormat="1" ht="30" customHeight="1">
      <c r="A28" s="63" t="s">
        <v>19</v>
      </c>
      <c r="B28" s="46"/>
      <c r="C28" s="64">
        <v>350000</v>
      </c>
      <c r="D28" s="46"/>
      <c r="E28" s="60">
        <v>494042850</v>
      </c>
      <c r="F28" s="60"/>
      <c r="G28" s="60">
        <v>590415997</v>
      </c>
      <c r="H28" s="60"/>
      <c r="I28" s="60">
        <v>-96373147</v>
      </c>
      <c r="J28" s="46"/>
      <c r="K28" s="64">
        <v>350000</v>
      </c>
      <c r="L28" s="46"/>
      <c r="M28" s="60">
        <v>494042850</v>
      </c>
      <c r="N28" s="60"/>
      <c r="O28" s="60">
        <v>694443330</v>
      </c>
      <c r="P28" s="60"/>
      <c r="Q28" s="60">
        <v>-200400480</v>
      </c>
      <c r="R28" s="61"/>
    </row>
    <row r="29" spans="1:18" s="62" customFormat="1" ht="30" customHeight="1">
      <c r="A29" s="63" t="s">
        <v>43</v>
      </c>
      <c r="B29" s="46"/>
      <c r="C29" s="64">
        <v>1500000</v>
      </c>
      <c r="D29" s="46"/>
      <c r="E29" s="60">
        <v>16073788500</v>
      </c>
      <c r="F29" s="60"/>
      <c r="G29" s="60">
        <v>16401825000</v>
      </c>
      <c r="H29" s="60"/>
      <c r="I29" s="60">
        <v>-328036500</v>
      </c>
      <c r="J29" s="46"/>
      <c r="K29" s="64">
        <v>1500000</v>
      </c>
      <c r="L29" s="46"/>
      <c r="M29" s="60">
        <v>16073788500</v>
      </c>
      <c r="N29" s="60"/>
      <c r="O29" s="60">
        <v>20636478000</v>
      </c>
      <c r="P29" s="60"/>
      <c r="Q29" s="60">
        <v>-4562689500</v>
      </c>
      <c r="R29" s="61"/>
    </row>
    <row r="30" spans="1:18" s="62" customFormat="1" ht="30" customHeight="1">
      <c r="A30" s="63" t="s">
        <v>21</v>
      </c>
      <c r="B30" s="46"/>
      <c r="C30" s="64">
        <v>390500</v>
      </c>
      <c r="D30" s="46"/>
      <c r="E30" s="60">
        <v>626905087</v>
      </c>
      <c r="F30" s="60"/>
      <c r="G30" s="60">
        <v>712692099</v>
      </c>
      <c r="H30" s="60"/>
      <c r="I30" s="60">
        <v>-85787011</v>
      </c>
      <c r="J30" s="46"/>
      <c r="K30" s="64">
        <v>390500</v>
      </c>
      <c r="L30" s="46"/>
      <c r="M30" s="60">
        <v>626905087</v>
      </c>
      <c r="N30" s="60"/>
      <c r="O30" s="60">
        <v>711527570</v>
      </c>
      <c r="P30" s="60"/>
      <c r="Q30" s="60">
        <v>-84622482</v>
      </c>
      <c r="R30" s="61"/>
    </row>
    <row r="31" spans="1:18" s="62" customFormat="1" ht="30" customHeight="1">
      <c r="A31" s="63" t="s">
        <v>40</v>
      </c>
      <c r="B31" s="46"/>
      <c r="C31" s="64">
        <v>44751</v>
      </c>
      <c r="D31" s="46"/>
      <c r="E31" s="60">
        <v>305165258</v>
      </c>
      <c r="F31" s="60"/>
      <c r="G31" s="60">
        <v>342087585</v>
      </c>
      <c r="H31" s="60"/>
      <c r="I31" s="60">
        <v>-36922326</v>
      </c>
      <c r="J31" s="46"/>
      <c r="K31" s="64">
        <v>44751</v>
      </c>
      <c r="L31" s="46"/>
      <c r="M31" s="60">
        <v>305165258</v>
      </c>
      <c r="N31" s="60"/>
      <c r="O31" s="60">
        <v>287683179</v>
      </c>
      <c r="P31" s="60"/>
      <c r="Q31" s="60">
        <v>17482079</v>
      </c>
      <c r="R31" s="61"/>
    </row>
    <row r="32" spans="1:18" s="62" customFormat="1" ht="30" customHeight="1">
      <c r="A32" s="63" t="s">
        <v>48</v>
      </c>
      <c r="B32" s="46"/>
      <c r="C32" s="64">
        <v>2377940</v>
      </c>
      <c r="D32" s="46"/>
      <c r="E32" s="60">
        <v>2881461542</v>
      </c>
      <c r="F32" s="60"/>
      <c r="G32" s="60">
        <v>2999651105</v>
      </c>
      <c r="H32" s="60"/>
      <c r="I32" s="60">
        <v>-118189562</v>
      </c>
      <c r="J32" s="46"/>
      <c r="K32" s="64">
        <v>2377940</v>
      </c>
      <c r="L32" s="46"/>
      <c r="M32" s="60">
        <v>2881461542</v>
      </c>
      <c r="N32" s="60"/>
      <c r="O32" s="60">
        <v>2827094343</v>
      </c>
      <c r="P32" s="60"/>
      <c r="Q32" s="60">
        <v>54367199</v>
      </c>
      <c r="R32" s="61"/>
    </row>
    <row r="33" spans="1:18" s="62" customFormat="1" ht="30" customHeight="1">
      <c r="A33" s="63" t="s">
        <v>15</v>
      </c>
      <c r="B33" s="46"/>
      <c r="C33" s="64">
        <v>14152500</v>
      </c>
      <c r="D33" s="46"/>
      <c r="E33" s="60">
        <v>77375609437</v>
      </c>
      <c r="F33" s="60"/>
      <c r="G33" s="60">
        <v>76812877732</v>
      </c>
      <c r="H33" s="60"/>
      <c r="I33" s="60">
        <v>562731705</v>
      </c>
      <c r="J33" s="46"/>
      <c r="K33" s="64">
        <v>14152500</v>
      </c>
      <c r="L33" s="46"/>
      <c r="M33" s="60">
        <v>77375609437</v>
      </c>
      <c r="N33" s="60"/>
      <c r="O33" s="60">
        <v>87536043000</v>
      </c>
      <c r="P33" s="60"/>
      <c r="Q33" s="60">
        <v>-10160433562</v>
      </c>
      <c r="R33" s="61"/>
    </row>
    <row r="34" spans="1:18" s="62" customFormat="1" ht="30" customHeight="1">
      <c r="A34" s="63" t="s">
        <v>36</v>
      </c>
      <c r="B34" s="46"/>
      <c r="C34" s="64">
        <v>20450168</v>
      </c>
      <c r="D34" s="46"/>
      <c r="E34" s="60">
        <v>18539582424</v>
      </c>
      <c r="F34" s="60"/>
      <c r="G34" s="60">
        <v>19434035962</v>
      </c>
      <c r="H34" s="60"/>
      <c r="I34" s="60">
        <v>-894453537</v>
      </c>
      <c r="J34" s="46"/>
      <c r="K34" s="64">
        <v>20450168</v>
      </c>
      <c r="L34" s="46"/>
      <c r="M34" s="60">
        <v>18539582424</v>
      </c>
      <c r="N34" s="60"/>
      <c r="O34" s="60">
        <v>19352722004</v>
      </c>
      <c r="P34" s="60"/>
      <c r="Q34" s="60">
        <v>-813139579</v>
      </c>
      <c r="R34" s="61"/>
    </row>
    <row r="35" spans="1:18" s="62" customFormat="1" ht="30" customHeight="1">
      <c r="A35" s="63" t="s">
        <v>25</v>
      </c>
      <c r="B35" s="46"/>
      <c r="C35" s="64">
        <v>1400000</v>
      </c>
      <c r="D35" s="46"/>
      <c r="E35" s="60">
        <v>22767721200</v>
      </c>
      <c r="F35" s="60"/>
      <c r="G35" s="60">
        <v>22266720000</v>
      </c>
      <c r="H35" s="60"/>
      <c r="I35" s="60">
        <v>501001200</v>
      </c>
      <c r="J35" s="46"/>
      <c r="K35" s="64">
        <v>1400000</v>
      </c>
      <c r="L35" s="46"/>
      <c r="M35" s="60">
        <v>22767721200</v>
      </c>
      <c r="N35" s="60"/>
      <c r="O35" s="60">
        <v>31145574600</v>
      </c>
      <c r="P35" s="60"/>
      <c r="Q35" s="60">
        <v>-8377853400</v>
      </c>
      <c r="R35" s="61"/>
    </row>
    <row r="36" spans="1:18" s="62" customFormat="1" ht="30" customHeight="1">
      <c r="A36" s="63" t="s">
        <v>22</v>
      </c>
      <c r="B36" s="46"/>
      <c r="C36" s="64">
        <v>3049931</v>
      </c>
      <c r="D36" s="46"/>
      <c r="E36" s="60">
        <v>4189925364</v>
      </c>
      <c r="F36" s="60"/>
      <c r="G36" s="60">
        <v>3826111295</v>
      </c>
      <c r="H36" s="60"/>
      <c r="I36" s="60">
        <v>363814069</v>
      </c>
      <c r="J36" s="46"/>
      <c r="K36" s="64">
        <v>3049931</v>
      </c>
      <c r="L36" s="46"/>
      <c r="M36" s="60">
        <v>4189925364</v>
      </c>
      <c r="N36" s="60"/>
      <c r="O36" s="60">
        <v>3340256983</v>
      </c>
      <c r="P36" s="60"/>
      <c r="Q36" s="60">
        <v>849668381</v>
      </c>
      <c r="R36" s="61"/>
    </row>
    <row r="37" spans="1:18" s="62" customFormat="1" ht="30" customHeight="1">
      <c r="A37" s="63" t="s">
        <v>37</v>
      </c>
      <c r="B37" s="46"/>
      <c r="C37" s="64">
        <v>8013798</v>
      </c>
      <c r="D37" s="46"/>
      <c r="E37" s="60">
        <v>32366328909</v>
      </c>
      <c r="F37" s="60"/>
      <c r="G37" s="60">
        <v>32597346270</v>
      </c>
      <c r="H37" s="60"/>
      <c r="I37" s="60">
        <v>-231017360</v>
      </c>
      <c r="J37" s="46"/>
      <c r="K37" s="64">
        <v>8013798</v>
      </c>
      <c r="L37" s="46"/>
      <c r="M37" s="60">
        <v>32366328909</v>
      </c>
      <c r="N37" s="60"/>
      <c r="O37" s="60">
        <v>31657344594</v>
      </c>
      <c r="P37" s="60"/>
      <c r="Q37" s="60">
        <v>708984315</v>
      </c>
      <c r="R37" s="61"/>
    </row>
    <row r="38" spans="1:18" s="62" customFormat="1" ht="30" customHeight="1">
      <c r="A38" s="63" t="s">
        <v>41</v>
      </c>
      <c r="B38" s="46"/>
      <c r="C38" s="64">
        <v>303736</v>
      </c>
      <c r="D38" s="46"/>
      <c r="E38" s="60">
        <v>7895437356</v>
      </c>
      <c r="F38" s="60"/>
      <c r="G38" s="60">
        <v>8061498180</v>
      </c>
      <c r="H38" s="60"/>
      <c r="I38" s="60">
        <v>-166060823</v>
      </c>
      <c r="J38" s="46"/>
      <c r="K38" s="64">
        <v>303736</v>
      </c>
      <c r="L38" s="46"/>
      <c r="M38" s="60">
        <v>7895437356</v>
      </c>
      <c r="N38" s="60"/>
      <c r="O38" s="60">
        <v>8574777090</v>
      </c>
      <c r="P38" s="60"/>
      <c r="Q38" s="60">
        <v>-679339733</v>
      </c>
      <c r="R38" s="61"/>
    </row>
    <row r="39" spans="1:18" s="62" customFormat="1" ht="30" customHeight="1">
      <c r="A39" s="63" t="s">
        <v>16</v>
      </c>
      <c r="B39" s="46"/>
      <c r="C39" s="64">
        <v>100000</v>
      </c>
      <c r="D39" s="46"/>
      <c r="E39" s="60">
        <v>1747539900</v>
      </c>
      <c r="F39" s="60"/>
      <c r="G39" s="60">
        <v>1922492700</v>
      </c>
      <c r="H39" s="60"/>
      <c r="I39" s="60">
        <v>-174952800</v>
      </c>
      <c r="J39" s="46"/>
      <c r="K39" s="64">
        <v>100000</v>
      </c>
      <c r="L39" s="46"/>
      <c r="M39" s="60">
        <v>1747539900</v>
      </c>
      <c r="N39" s="60"/>
      <c r="O39" s="60">
        <v>1830046050</v>
      </c>
      <c r="P39" s="60"/>
      <c r="Q39" s="60">
        <v>-82506150</v>
      </c>
      <c r="R39" s="61"/>
    </row>
    <row r="40" spans="1:18" s="61" customFormat="1" ht="30" customHeight="1">
      <c r="A40" s="58" t="s">
        <v>30</v>
      </c>
      <c r="B40" s="45"/>
      <c r="C40" s="51">
        <v>20858</v>
      </c>
      <c r="D40" s="51"/>
      <c r="E40" s="59">
        <v>178518835</v>
      </c>
      <c r="F40" s="59"/>
      <c r="G40" s="59">
        <v>209930685</v>
      </c>
      <c r="H40" s="59"/>
      <c r="I40" s="59">
        <v>-31411849</v>
      </c>
      <c r="J40" s="51"/>
      <c r="K40" s="51">
        <v>20858</v>
      </c>
      <c r="L40" s="51"/>
      <c r="M40" s="59">
        <v>178518835</v>
      </c>
      <c r="N40" s="59"/>
      <c r="O40" s="59">
        <v>307530352</v>
      </c>
      <c r="P40" s="59"/>
      <c r="Q40" s="59">
        <v>-129011516</v>
      </c>
      <c r="R40" s="65"/>
    </row>
    <row r="41" spans="1:18" s="62" customFormat="1" ht="30" customHeight="1">
      <c r="A41" s="63" t="s">
        <v>27</v>
      </c>
      <c r="B41" s="46"/>
      <c r="C41" s="64">
        <v>2635520</v>
      </c>
      <c r="D41" s="46"/>
      <c r="E41" s="60">
        <v>13067755216</v>
      </c>
      <c r="F41" s="60"/>
      <c r="G41" s="60">
        <v>11683739333</v>
      </c>
      <c r="H41" s="60"/>
      <c r="I41" s="60">
        <v>1384015883</v>
      </c>
      <c r="J41" s="46"/>
      <c r="K41" s="64">
        <v>2635520</v>
      </c>
      <c r="L41" s="46"/>
      <c r="M41" s="60">
        <v>13067755216</v>
      </c>
      <c r="N41" s="60"/>
      <c r="O41" s="60">
        <v>11773894601</v>
      </c>
      <c r="P41" s="60"/>
      <c r="Q41" s="60">
        <v>1293860615</v>
      </c>
      <c r="R41" s="61"/>
    </row>
    <row r="42" spans="1:18" s="62" customFormat="1" ht="30" customHeight="1">
      <c r="A42" s="63" t="s">
        <v>67</v>
      </c>
      <c r="B42" s="46"/>
      <c r="C42" s="64">
        <v>100830</v>
      </c>
      <c r="D42" s="46"/>
      <c r="E42" s="60">
        <v>166888047622</v>
      </c>
      <c r="F42" s="60"/>
      <c r="G42" s="60">
        <v>165036201324</v>
      </c>
      <c r="H42" s="60"/>
      <c r="I42" s="60">
        <v>1851846298</v>
      </c>
      <c r="J42" s="46"/>
      <c r="K42" s="64">
        <v>100830</v>
      </c>
      <c r="L42" s="46"/>
      <c r="M42" s="60">
        <v>166888047622</v>
      </c>
      <c r="N42" s="60"/>
      <c r="O42" s="60">
        <v>154044597450</v>
      </c>
      <c r="P42" s="60"/>
      <c r="Q42" s="60">
        <v>12843450172</v>
      </c>
      <c r="R42" s="61"/>
    </row>
    <row r="43" spans="1:18" s="62" customFormat="1" ht="30" customHeight="1">
      <c r="A43" s="63" t="s">
        <v>77</v>
      </c>
      <c r="B43" s="46"/>
      <c r="C43" s="64">
        <v>47943</v>
      </c>
      <c r="D43" s="46"/>
      <c r="E43" s="60">
        <v>39929280505</v>
      </c>
      <c r="F43" s="60"/>
      <c r="G43" s="60">
        <v>39310927902</v>
      </c>
      <c r="H43" s="60"/>
      <c r="I43" s="60">
        <v>618352603</v>
      </c>
      <c r="J43" s="46"/>
      <c r="K43" s="64">
        <v>47943</v>
      </c>
      <c r="L43" s="46"/>
      <c r="M43" s="60">
        <v>39929280505</v>
      </c>
      <c r="N43" s="60"/>
      <c r="O43" s="60">
        <v>34993963914</v>
      </c>
      <c r="P43" s="60"/>
      <c r="Q43" s="60">
        <v>4935316591</v>
      </c>
      <c r="R43" s="61"/>
    </row>
    <row r="44" spans="1:18" s="62" customFormat="1" ht="30" customHeight="1">
      <c r="A44" s="63" t="s">
        <v>74</v>
      </c>
      <c r="B44" s="46"/>
      <c r="C44" s="64">
        <v>913500</v>
      </c>
      <c r="D44" s="46"/>
      <c r="E44" s="60">
        <v>927947778975</v>
      </c>
      <c r="F44" s="60"/>
      <c r="G44" s="60">
        <v>916074431409</v>
      </c>
      <c r="H44" s="60"/>
      <c r="I44" s="60">
        <v>11873347566</v>
      </c>
      <c r="J44" s="46"/>
      <c r="K44" s="64">
        <v>913500</v>
      </c>
      <c r="L44" s="46"/>
      <c r="M44" s="60">
        <v>927947778975</v>
      </c>
      <c r="N44" s="60"/>
      <c r="O44" s="60">
        <v>912421093696</v>
      </c>
      <c r="P44" s="60"/>
      <c r="Q44" s="60">
        <v>15526685279</v>
      </c>
      <c r="R44" s="61"/>
    </row>
    <row r="45" spans="1:18" s="62" customFormat="1" ht="30" customHeight="1">
      <c r="A45" s="63" t="s">
        <v>92</v>
      </c>
      <c r="B45" s="46"/>
      <c r="C45" s="64">
        <v>20000</v>
      </c>
      <c r="D45" s="46"/>
      <c r="E45" s="60">
        <v>19996375000</v>
      </c>
      <c r="F45" s="60"/>
      <c r="G45" s="60">
        <v>20003625000</v>
      </c>
      <c r="H45" s="60"/>
      <c r="I45" s="60">
        <v>-7250000</v>
      </c>
      <c r="J45" s="46"/>
      <c r="K45" s="64">
        <v>20000</v>
      </c>
      <c r="L45" s="46"/>
      <c r="M45" s="60">
        <v>19996375000</v>
      </c>
      <c r="N45" s="60"/>
      <c r="O45" s="60">
        <v>20003625000</v>
      </c>
      <c r="P45" s="60"/>
      <c r="Q45" s="60">
        <v>-7250000</v>
      </c>
      <c r="R45" s="61"/>
    </row>
    <row r="46" spans="1:18" s="62" customFormat="1" ht="30" customHeight="1">
      <c r="A46" s="63" t="s">
        <v>71</v>
      </c>
      <c r="B46" s="46"/>
      <c r="C46" s="64">
        <v>824000</v>
      </c>
      <c r="D46" s="46"/>
      <c r="E46" s="60">
        <v>900468760450</v>
      </c>
      <c r="F46" s="60"/>
      <c r="G46" s="60">
        <v>889758702000</v>
      </c>
      <c r="H46" s="60"/>
      <c r="I46" s="60">
        <v>10710058450</v>
      </c>
      <c r="J46" s="46"/>
      <c r="K46" s="64">
        <v>824000</v>
      </c>
      <c r="L46" s="46"/>
      <c r="M46" s="60">
        <v>900468760450</v>
      </c>
      <c r="N46" s="60"/>
      <c r="O46" s="60">
        <v>823850650000</v>
      </c>
      <c r="P46" s="60"/>
      <c r="Q46" s="60">
        <v>76618110450</v>
      </c>
      <c r="R46" s="61"/>
    </row>
    <row r="47" spans="1:18" s="62" customFormat="1" ht="30" customHeight="1">
      <c r="A47" s="63" t="s">
        <v>89</v>
      </c>
      <c r="B47" s="46"/>
      <c r="C47" s="64">
        <v>1850000</v>
      </c>
      <c r="D47" s="46"/>
      <c r="E47" s="60">
        <v>1849664687500</v>
      </c>
      <c r="F47" s="60"/>
      <c r="G47" s="60">
        <v>1851884800000</v>
      </c>
      <c r="H47" s="60"/>
      <c r="I47" s="60">
        <v>-2220112500</v>
      </c>
      <c r="J47" s="46"/>
      <c r="K47" s="64">
        <v>1850000</v>
      </c>
      <c r="L47" s="46"/>
      <c r="M47" s="60">
        <v>1849664687500</v>
      </c>
      <c r="N47" s="60"/>
      <c r="O47" s="60">
        <v>1851884800000</v>
      </c>
      <c r="P47" s="60"/>
      <c r="Q47" s="60">
        <v>-2220112500</v>
      </c>
      <c r="R47" s="61"/>
    </row>
    <row r="48" spans="1:18" s="62" customFormat="1" ht="30" customHeight="1">
      <c r="A48" s="63" t="s">
        <v>83</v>
      </c>
      <c r="B48" s="46"/>
      <c r="C48" s="64">
        <v>1000</v>
      </c>
      <c r="D48" s="46"/>
      <c r="E48" s="60">
        <v>999818750</v>
      </c>
      <c r="F48" s="60"/>
      <c r="G48" s="60">
        <v>999818750</v>
      </c>
      <c r="H48" s="60"/>
      <c r="I48" s="60">
        <v>0</v>
      </c>
      <c r="J48" s="46"/>
      <c r="K48" s="64">
        <v>1000</v>
      </c>
      <c r="L48" s="46"/>
      <c r="M48" s="60">
        <v>999818750</v>
      </c>
      <c r="N48" s="60"/>
      <c r="O48" s="60">
        <v>1000181250</v>
      </c>
      <c r="P48" s="60"/>
      <c r="Q48" s="60">
        <v>-362500</v>
      </c>
      <c r="R48" s="61"/>
    </row>
    <row r="49" spans="1:18" s="69" customFormat="1" ht="30" customHeight="1" thickBot="1">
      <c r="A49" s="63"/>
      <c r="B49" s="66"/>
      <c r="C49" s="67">
        <f>SUM(C8:C48)</f>
        <v>137189104</v>
      </c>
      <c r="D49" s="67">
        <f t="shared" ref="D49:Q49" si="0">SUM(D8:D48)</f>
        <v>0</v>
      </c>
      <c r="E49" s="67">
        <f t="shared" si="0"/>
        <v>4683474444756</v>
      </c>
      <c r="F49" s="67">
        <f t="shared" si="0"/>
        <v>0</v>
      </c>
      <c r="G49" s="67">
        <f t="shared" si="0"/>
        <v>4676752447784</v>
      </c>
      <c r="H49" s="67">
        <f t="shared" si="0"/>
        <v>0</v>
      </c>
      <c r="I49" s="67">
        <f t="shared" si="0"/>
        <v>6721996995</v>
      </c>
      <c r="J49" s="67">
        <f t="shared" si="0"/>
        <v>0</v>
      </c>
      <c r="K49" s="67">
        <f t="shared" si="0"/>
        <v>137189104</v>
      </c>
      <c r="L49" s="67">
        <f t="shared" si="0"/>
        <v>0</v>
      </c>
      <c r="M49" s="67">
        <f t="shared" si="0"/>
        <v>4683474444756</v>
      </c>
      <c r="N49" s="67">
        <f t="shared" si="0"/>
        <v>0</v>
      </c>
      <c r="O49" s="67">
        <f t="shared" si="0"/>
        <v>4664855455946</v>
      </c>
      <c r="P49" s="67">
        <f t="shared" si="0"/>
        <v>0</v>
      </c>
      <c r="Q49" s="67">
        <f t="shared" si="0"/>
        <v>18618988821</v>
      </c>
      <c r="R49" s="67"/>
    </row>
    <row r="50" spans="1:18" ht="19.5" thickTop="1"/>
  </sheetData>
  <sheetProtection algorithmName="SHA-512" hashValue="v7exsl7JIg1KYQwdfQXGwaIU97vQV8MuCq9mspYcW7SuFkF/R3ja2XAKg5AD/EBioKq22c5mwb5H+F9mjH2npw==" saltValue="hoiNQtjcVU5mxC4ET3UQTw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Q18"/>
  <sheetViews>
    <sheetView rightToLeft="1" view="pageBreakPreview" zoomScale="60" zoomScaleNormal="100" workbookViewId="0">
      <selection activeCell="C8" sqref="C8:C16"/>
    </sheetView>
  </sheetViews>
  <sheetFormatPr defaultRowHeight="18.75"/>
  <cols>
    <col min="1" max="1" width="27" style="11" customWidth="1"/>
    <col min="2" max="2" width="1" style="2" customWidth="1"/>
    <col min="3" max="3" width="9.7109375" style="2" bestFit="1" customWidth="1"/>
    <col min="4" max="4" width="1" style="2" customWidth="1"/>
    <col min="5" max="5" width="17.140625" style="2" bestFit="1" customWidth="1"/>
    <col min="6" max="6" width="0.7109375" style="2" customWidth="1"/>
    <col min="7" max="7" width="17.7109375" style="2" bestFit="1" customWidth="1"/>
    <col min="8" max="8" width="0.7109375" style="2" customWidth="1"/>
    <col min="9" max="9" width="20.42578125" style="2" customWidth="1"/>
    <col min="10" max="10" width="0.85546875" style="2" customWidth="1"/>
    <col min="11" max="11" width="10.28515625" style="2" customWidth="1"/>
    <col min="12" max="12" width="1" style="2" customWidth="1"/>
    <col min="13" max="13" width="17.85546875" style="2" bestFit="1" customWidth="1"/>
    <col min="14" max="14" width="1" style="2" customWidth="1"/>
    <col min="15" max="15" width="18" style="2" bestFit="1" customWidth="1"/>
    <col min="16" max="16" width="0.7109375" style="2" customWidth="1"/>
    <col min="17" max="17" width="20.42578125" style="2" customWidth="1"/>
    <col min="18" max="18" width="0.85546875" style="2" customWidth="1"/>
    <col min="19" max="16384" width="9.140625" style="2"/>
  </cols>
  <sheetData>
    <row r="2" spans="1:17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ht="21">
      <c r="A3" s="99" t="s">
        <v>163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7" ht="21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>
      <c r="A5" s="4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9.5">
      <c r="A6" s="98" t="s">
        <v>3</v>
      </c>
      <c r="B6" s="4"/>
      <c r="C6" s="97" t="s">
        <v>165</v>
      </c>
      <c r="D6" s="97" t="s">
        <v>165</v>
      </c>
      <c r="E6" s="97" t="s">
        <v>165</v>
      </c>
      <c r="F6" s="97" t="s">
        <v>165</v>
      </c>
      <c r="G6" s="97" t="s">
        <v>165</v>
      </c>
      <c r="H6" s="102" t="s">
        <v>165</v>
      </c>
      <c r="I6" s="97" t="s">
        <v>165</v>
      </c>
      <c r="J6" s="5"/>
      <c r="K6" s="97" t="s">
        <v>166</v>
      </c>
      <c r="L6" s="97" t="s">
        <v>166</v>
      </c>
      <c r="M6" s="97" t="s">
        <v>166</v>
      </c>
      <c r="N6" s="97" t="s">
        <v>166</v>
      </c>
      <c r="O6" s="97" t="s">
        <v>166</v>
      </c>
      <c r="P6" s="97" t="s">
        <v>166</v>
      </c>
      <c r="Q6" s="97" t="s">
        <v>166</v>
      </c>
    </row>
    <row r="7" spans="1:17" ht="19.5">
      <c r="A7" s="97" t="s">
        <v>3</v>
      </c>
      <c r="B7" s="4"/>
      <c r="C7" s="7" t="s">
        <v>7</v>
      </c>
      <c r="D7" s="4"/>
      <c r="E7" s="7" t="s">
        <v>195</v>
      </c>
      <c r="F7" s="4"/>
      <c r="G7" s="7" t="s">
        <v>196</v>
      </c>
      <c r="H7" s="4"/>
      <c r="I7" s="7" t="s">
        <v>198</v>
      </c>
      <c r="J7" s="5"/>
      <c r="K7" s="7" t="s">
        <v>7</v>
      </c>
      <c r="L7" s="4"/>
      <c r="M7" s="7" t="s">
        <v>195</v>
      </c>
      <c r="N7" s="5"/>
      <c r="O7" s="7" t="s">
        <v>196</v>
      </c>
      <c r="P7" s="4"/>
      <c r="Q7" s="7" t="s">
        <v>198</v>
      </c>
    </row>
    <row r="8" spans="1:17" ht="19.5">
      <c r="A8" s="71" t="s">
        <v>32</v>
      </c>
      <c r="B8" s="10"/>
      <c r="C8" s="91">
        <v>1394767</v>
      </c>
      <c r="D8" s="91"/>
      <c r="E8" s="91">
        <v>5096656921</v>
      </c>
      <c r="F8" s="91"/>
      <c r="G8" s="91">
        <v>5141023849</v>
      </c>
      <c r="H8" s="91"/>
      <c r="I8" s="91">
        <v>-44366928</v>
      </c>
      <c r="J8" s="91"/>
      <c r="K8" s="91">
        <v>1394767</v>
      </c>
      <c r="L8" s="91"/>
      <c r="M8" s="91">
        <v>5096656921</v>
      </c>
      <c r="N8" s="91"/>
      <c r="O8" s="91">
        <v>5141023849</v>
      </c>
      <c r="P8" s="91"/>
      <c r="Q8" s="91">
        <v>-44366928</v>
      </c>
    </row>
    <row r="9" spans="1:17" ht="19.5">
      <c r="A9" s="71" t="s">
        <v>27</v>
      </c>
      <c r="B9" s="10"/>
      <c r="C9" s="91">
        <v>309810</v>
      </c>
      <c r="D9" s="91"/>
      <c r="E9" s="91">
        <v>309810</v>
      </c>
      <c r="F9" s="91"/>
      <c r="G9" s="91">
        <v>1384041967</v>
      </c>
      <c r="H9" s="91"/>
      <c r="I9" s="91">
        <v>-1383732157</v>
      </c>
      <c r="J9" s="91"/>
      <c r="K9" s="91">
        <v>309810</v>
      </c>
      <c r="L9" s="91"/>
      <c r="M9" s="91">
        <v>309810</v>
      </c>
      <c r="N9" s="91"/>
      <c r="O9" s="91">
        <v>1384041967</v>
      </c>
      <c r="P9" s="91"/>
      <c r="Q9" s="91">
        <v>-1383732157</v>
      </c>
    </row>
    <row r="10" spans="1:17" ht="19.5">
      <c r="A10" s="71" t="s">
        <v>47</v>
      </c>
      <c r="B10" s="10"/>
      <c r="C10" s="91" t="s">
        <v>217</v>
      </c>
      <c r="D10" s="91"/>
      <c r="E10" s="91" t="s">
        <v>217</v>
      </c>
      <c r="F10" s="91"/>
      <c r="G10" s="91" t="s">
        <v>217</v>
      </c>
      <c r="H10" s="91"/>
      <c r="I10" s="91" t="s">
        <v>217</v>
      </c>
      <c r="J10" s="91"/>
      <c r="K10" s="91">
        <v>863513</v>
      </c>
      <c r="L10" s="91"/>
      <c r="M10" s="91">
        <v>13733733873</v>
      </c>
      <c r="N10" s="91"/>
      <c r="O10" s="91">
        <v>11781848979</v>
      </c>
      <c r="P10" s="91"/>
      <c r="Q10" s="91">
        <v>1951884894</v>
      </c>
    </row>
    <row r="11" spans="1:17" ht="19.5">
      <c r="A11" s="71" t="s">
        <v>42</v>
      </c>
      <c r="B11" s="10"/>
      <c r="C11" s="91" t="s">
        <v>217</v>
      </c>
      <c r="D11" s="91"/>
      <c r="E11" s="91" t="s">
        <v>217</v>
      </c>
      <c r="F11" s="91"/>
      <c r="G11" s="91" t="s">
        <v>217</v>
      </c>
      <c r="H11" s="91"/>
      <c r="I11" s="91" t="s">
        <v>217</v>
      </c>
      <c r="J11" s="91"/>
      <c r="K11" s="91">
        <v>123160</v>
      </c>
      <c r="L11" s="91"/>
      <c r="M11" s="91">
        <v>2820656034</v>
      </c>
      <c r="N11" s="91"/>
      <c r="O11" s="91">
        <v>2874590557</v>
      </c>
      <c r="P11" s="91"/>
      <c r="Q11" s="91">
        <v>-53934523</v>
      </c>
    </row>
    <row r="12" spans="1:17" ht="19.5">
      <c r="A12" s="71" t="s">
        <v>199</v>
      </c>
      <c r="B12" s="10"/>
      <c r="C12" s="91" t="s">
        <v>217</v>
      </c>
      <c r="D12" s="91"/>
      <c r="E12" s="91" t="s">
        <v>217</v>
      </c>
      <c r="F12" s="91"/>
      <c r="G12" s="91" t="s">
        <v>217</v>
      </c>
      <c r="H12" s="91"/>
      <c r="I12" s="91" t="s">
        <v>217</v>
      </c>
      <c r="J12" s="91"/>
      <c r="K12" s="91">
        <v>74</v>
      </c>
      <c r="L12" s="91"/>
      <c r="M12" s="91">
        <v>3063765</v>
      </c>
      <c r="N12" s="91"/>
      <c r="O12" s="91">
        <v>2082915</v>
      </c>
      <c r="P12" s="91"/>
      <c r="Q12" s="91">
        <v>980850</v>
      </c>
    </row>
    <row r="13" spans="1:17" ht="19.5">
      <c r="A13" s="71" t="s">
        <v>86</v>
      </c>
      <c r="B13" s="10"/>
      <c r="C13" s="91">
        <v>7500</v>
      </c>
      <c r="D13" s="91"/>
      <c r="E13" s="91">
        <v>7500000000</v>
      </c>
      <c r="F13" s="91"/>
      <c r="G13" s="91">
        <v>7292428007</v>
      </c>
      <c r="H13" s="91"/>
      <c r="I13" s="91">
        <v>207571993</v>
      </c>
      <c r="J13" s="91"/>
      <c r="K13" s="91">
        <v>7500</v>
      </c>
      <c r="L13" s="91"/>
      <c r="M13" s="91">
        <v>7500000000</v>
      </c>
      <c r="N13" s="91"/>
      <c r="O13" s="91">
        <v>7292428007</v>
      </c>
      <c r="P13" s="91"/>
      <c r="Q13" s="91">
        <v>207571993</v>
      </c>
    </row>
    <row r="14" spans="1:17" ht="19.5">
      <c r="A14" s="71" t="s">
        <v>80</v>
      </c>
      <c r="B14" s="10"/>
      <c r="C14" s="91">
        <v>1850000</v>
      </c>
      <c r="D14" s="91"/>
      <c r="E14" s="91">
        <v>1850827300000</v>
      </c>
      <c r="F14" s="91"/>
      <c r="G14" s="91">
        <v>1846562350000</v>
      </c>
      <c r="H14" s="91"/>
      <c r="I14" s="91">
        <v>4264950000</v>
      </c>
      <c r="J14" s="91"/>
      <c r="K14" s="91">
        <v>1850000</v>
      </c>
      <c r="L14" s="91"/>
      <c r="M14" s="91">
        <v>1850827300000</v>
      </c>
      <c r="N14" s="91"/>
      <c r="O14" s="91">
        <v>1846562350000</v>
      </c>
      <c r="P14" s="91"/>
      <c r="Q14" s="91">
        <v>4264950000</v>
      </c>
    </row>
    <row r="15" spans="1:17" ht="19.5">
      <c r="A15" s="71" t="s">
        <v>172</v>
      </c>
      <c r="B15" s="10"/>
      <c r="C15" s="91" t="s">
        <v>217</v>
      </c>
      <c r="D15" s="91"/>
      <c r="E15" s="91" t="s">
        <v>217</v>
      </c>
      <c r="F15" s="91"/>
      <c r="G15" s="91" t="s">
        <v>217</v>
      </c>
      <c r="H15" s="91"/>
      <c r="I15" s="91" t="s">
        <v>217</v>
      </c>
      <c r="J15" s="91"/>
      <c r="K15" s="91">
        <v>575000</v>
      </c>
      <c r="L15" s="91"/>
      <c r="M15" s="91">
        <v>574959995750</v>
      </c>
      <c r="N15" s="91"/>
      <c r="O15" s="91">
        <v>596306049935</v>
      </c>
      <c r="P15" s="91"/>
      <c r="Q15" s="91">
        <v>-21346054185</v>
      </c>
    </row>
    <row r="16" spans="1:17" ht="19.5">
      <c r="A16" s="72" t="s">
        <v>89</v>
      </c>
      <c r="B16" s="4"/>
      <c r="C16" s="91" t="s">
        <v>217</v>
      </c>
      <c r="D16" s="91"/>
      <c r="E16" s="91" t="s">
        <v>217</v>
      </c>
      <c r="F16" s="91"/>
      <c r="G16" s="91" t="s">
        <v>217</v>
      </c>
      <c r="H16" s="91"/>
      <c r="I16" s="91" t="s">
        <v>217</v>
      </c>
      <c r="J16" s="91"/>
      <c r="K16" s="91">
        <v>1850000</v>
      </c>
      <c r="L16" s="91"/>
      <c r="M16" s="91">
        <v>1842790900000</v>
      </c>
      <c r="N16" s="91"/>
      <c r="O16" s="91">
        <v>1745869837561</v>
      </c>
      <c r="P16" s="91"/>
      <c r="Q16" s="91">
        <v>96921062439</v>
      </c>
    </row>
    <row r="17" spans="1:17" ht="20.25" thickBot="1">
      <c r="A17" s="50"/>
      <c r="B17" s="4"/>
      <c r="C17" s="52">
        <f>SUM(C8:C16)</f>
        <v>3562077</v>
      </c>
      <c r="D17" s="52">
        <f t="shared" ref="D17:Q17" si="0">SUM(D8:D16)</f>
        <v>0</v>
      </c>
      <c r="E17" s="52">
        <f t="shared" si="0"/>
        <v>1863424266731</v>
      </c>
      <c r="F17" s="52">
        <f t="shared" si="0"/>
        <v>0</v>
      </c>
      <c r="G17" s="52">
        <f t="shared" si="0"/>
        <v>1860379843823</v>
      </c>
      <c r="H17" s="52">
        <f t="shared" si="0"/>
        <v>0</v>
      </c>
      <c r="I17" s="52">
        <f t="shared" si="0"/>
        <v>3044422908</v>
      </c>
      <c r="J17" s="52">
        <f t="shared" si="0"/>
        <v>0</v>
      </c>
      <c r="K17" s="52">
        <f t="shared" si="0"/>
        <v>6973824</v>
      </c>
      <c r="L17" s="52">
        <f t="shared" si="0"/>
        <v>0</v>
      </c>
      <c r="M17" s="52">
        <f t="shared" si="0"/>
        <v>4297732616153</v>
      </c>
      <c r="N17" s="52">
        <f t="shared" si="0"/>
        <v>0</v>
      </c>
      <c r="O17" s="52">
        <f t="shared" si="0"/>
        <v>4217214253770</v>
      </c>
      <c r="P17" s="52">
        <f t="shared" si="0"/>
        <v>0</v>
      </c>
      <c r="Q17" s="52">
        <f t="shared" si="0"/>
        <v>80518362383</v>
      </c>
    </row>
    <row r="18" spans="1:17" ht="19.5" thickTop="1"/>
  </sheetData>
  <sheetProtection algorithmName="SHA-512" hashValue="gvahWJfk4WP0ZOhoOGM4B9erW4zJicvu6GaDH6sdR8gVqzhnk6oix4QNwefxXTkkiLxi/zrAWmvdubXZ05yFBQ==" saltValue="VYA04Y4b9oNDLNrj7Ck9Gw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Marjan 2289. Seraj</cp:lastModifiedBy>
  <dcterms:created xsi:type="dcterms:W3CDTF">2022-10-02T05:30:40Z</dcterms:created>
  <dcterms:modified xsi:type="dcterms:W3CDTF">2022-10-02T11:40:49Z</dcterms:modified>
</cp:coreProperties>
</file>