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BFS01\001-Public\Seraj\"/>
    </mc:Choice>
  </mc:AlternateContent>
  <xr:revisionPtr revIDLastSave="0" documentId="13_ncr:1_{980E7852-DCAE-4CC2-A5C8-021A0D9ECA9C}" xr6:coauthVersionLast="47" xr6:coauthVersionMax="47" xr10:uidLastSave="{00000000-0000-0000-0000-000000000000}"/>
  <bookViews>
    <workbookView xWindow="-120" yWindow="-120" windowWidth="29040" windowHeight="1572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7" l="1"/>
  <c r="Q18" i="10" l="1"/>
  <c r="O18" i="10"/>
  <c r="M18" i="10"/>
  <c r="K18" i="10"/>
  <c r="I18" i="10"/>
  <c r="G18" i="10"/>
  <c r="E18" i="10"/>
  <c r="C18" i="10"/>
  <c r="I36" i="8"/>
  <c r="I35" i="7"/>
  <c r="K35" i="7"/>
  <c r="M35" i="7"/>
  <c r="O35" i="7"/>
  <c r="S35" i="7"/>
  <c r="S28" i="6"/>
  <c r="Q18" i="12"/>
  <c r="O18" i="12"/>
  <c r="K18" i="12"/>
  <c r="E18" i="12"/>
  <c r="C18" i="12"/>
  <c r="U44" i="11"/>
  <c r="S44" i="11"/>
  <c r="Q44" i="11"/>
  <c r="O44" i="11"/>
  <c r="M44" i="11"/>
  <c r="K44" i="11"/>
  <c r="I44" i="11"/>
  <c r="G44" i="11"/>
  <c r="E44" i="11"/>
  <c r="C44" i="11"/>
  <c r="Q28" i="6" l="1"/>
  <c r="O28" i="6"/>
  <c r="M28" i="6"/>
  <c r="K28" i="6"/>
  <c r="AK16" i="3"/>
  <c r="AI16" i="3"/>
  <c r="AG16" i="3"/>
  <c r="AE16" i="3"/>
  <c r="AC16" i="3"/>
  <c r="AA16" i="3"/>
  <c r="Y16" i="3"/>
  <c r="S16" i="3"/>
  <c r="Q16" i="3"/>
  <c r="O16" i="3"/>
  <c r="E10" i="15"/>
  <c r="G10" i="15"/>
  <c r="C10" i="15"/>
  <c r="E11" i="14"/>
  <c r="G9" i="13"/>
  <c r="G13" i="13"/>
  <c r="G17" i="13"/>
  <c r="G21" i="13"/>
  <c r="G25" i="13"/>
  <c r="E27" i="13"/>
  <c r="G10" i="13" s="1"/>
  <c r="I27" i="13"/>
  <c r="K14" i="13" s="1"/>
  <c r="G18" i="12"/>
  <c r="I18" i="12"/>
  <c r="M18" i="12"/>
  <c r="Q48" i="9"/>
  <c r="O48" i="9"/>
  <c r="M48" i="9"/>
  <c r="K48" i="9"/>
  <c r="I48" i="9"/>
  <c r="G48" i="9"/>
  <c r="E48" i="9"/>
  <c r="C48" i="9"/>
  <c r="S36" i="8"/>
  <c r="Q36" i="8"/>
  <c r="O36" i="8"/>
  <c r="M36" i="8"/>
  <c r="K36" i="8"/>
  <c r="K11" i="13" l="1"/>
  <c r="K17" i="13"/>
  <c r="K10" i="13"/>
  <c r="K20" i="13"/>
  <c r="G8" i="13"/>
  <c r="G23" i="13"/>
  <c r="G19" i="13"/>
  <c r="G15" i="13"/>
  <c r="G11" i="13"/>
  <c r="K8" i="13"/>
  <c r="K9" i="13"/>
  <c r="K23" i="13"/>
  <c r="K19" i="13"/>
  <c r="K15" i="13"/>
  <c r="K25" i="13"/>
  <c r="K21" i="13"/>
  <c r="K13" i="13"/>
  <c r="G24" i="13"/>
  <c r="G20" i="13"/>
  <c r="G16" i="13"/>
  <c r="G12" i="13"/>
  <c r="G27" i="13"/>
  <c r="K24" i="13"/>
  <c r="K16" i="13"/>
  <c r="K27" i="13"/>
  <c r="G26" i="13"/>
  <c r="G22" i="13"/>
  <c r="G18" i="13"/>
  <c r="G14" i="13"/>
  <c r="K12" i="13"/>
  <c r="K26" i="13"/>
  <c r="K22" i="13"/>
  <c r="K18" i="13"/>
  <c r="C43" i="1"/>
  <c r="E43" i="1"/>
  <c r="G43" i="1"/>
  <c r="M43" i="1"/>
  <c r="O43" i="1"/>
  <c r="Q43" i="1"/>
  <c r="S43" i="1"/>
  <c r="U43" i="1"/>
  <c r="W43" i="1"/>
  <c r="Y43" i="1"/>
</calcChain>
</file>

<file path=xl/sharedStrings.xml><?xml version="1.0" encoding="utf-8"?>
<sst xmlns="http://schemas.openxmlformats.org/spreadsheetml/2006/main" count="1355" uniqueCount="220">
  <si>
    <t>صندوق سرمایه‌گذاری پاداش سهامداری توسعه یکم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</si>
  <si>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</si>
  <si>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</si>
  <si>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</si>
  <si>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</si>
  <si>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</si>
  <si>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</si>
  <si>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</si>
  <si>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</si>
  <si>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</si>
  <si>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</si>
  <si>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</si>
  <si>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</si>
  <si>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</si>
  <si>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</si>
  <si>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</si>
  <si>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</si>
  <si>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</si>
  <si>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</si>
  <si>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</si>
  <si>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</si>
  <si>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</si>
  <si>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</si>
  <si>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</si>
  <si>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</si>
  <si>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</si>
  <si>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</si>
  <si>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</si>
  <si>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</si>
  <si>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</si>
  <si>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</si>
  <si>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</si>
  <si>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</si>
  <si>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</si>
  <si>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</si>
  <si>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</si>
  <si>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</si>
  <si>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</si>
  <si>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</si>
  <si>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</si>
  <si>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</si>
  <si>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</si>
  <si>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</si>
  <si>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</si>
  <si>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</si>
  <si>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</si>
  <si>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</si>
  <si>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</si>
  <si>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</si>
  <si>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</si>
  <si>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</si>
  <si>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</si>
  <si>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</si>
  <si>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کویر-8196-01/10/05</t>
  </si>
  <si>
    <t>1401/10/05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</si>
  <si>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</si>
  <si>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</si>
  <si>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</si>
  <si>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</si>
  <si>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</si>
  <si>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</si>
  <si>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</si>
  <si>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</si>
  <si>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سنفت101</t>
  </si>
  <si>
    <t>بله</t>
  </si>
  <si>
    <t>1399/07/22</t>
  </si>
  <si>
    <t>1401/07/22</t>
  </si>
  <si>
    <t>اجاره تابان تمدن14021206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</si>
  <si>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</si>
  <si>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</si>
  <si>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</si>
  <si>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</si>
  <si>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</si>
  <si>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</si>
  <si>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</si>
  <si>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</si>
  <si>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</si>
  <si>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</si>
  <si>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</si>
  <si>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</si>
  <si>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</si>
  <si>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</si>
  <si>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</si>
  <si>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</si>
  <si>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</si>
  <si>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</si>
  <si>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</si>
  <si>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</si>
  <si>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</si>
  <si>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</si>
  <si>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2.62%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</si>
  <si>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</si>
  <si>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</si>
  <si>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</si>
  <si>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</si>
  <si>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</si>
  <si>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</si>
  <si>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</si>
  <si>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</si>
  <si>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</si>
  <si>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</si>
  <si>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</si>
  <si>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</si>
  <si>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</si>
  <si>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</si>
  <si>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</si>
  <si>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</si>
  <si>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</si>
  <si>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</si>
  <si>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</si>
  <si>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</si>
  <si>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</si>
  <si>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</si>
  <si>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</si>
  <si>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</si>
  <si>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</si>
  <si>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</si>
  <si>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</si>
  <si>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</si>
  <si>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</si>
  <si>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</si>
  <si>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</si>
  <si>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</si>
  <si>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</si>
  <si>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</si>
  <si>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</si>
  <si>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</si>
  <si>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</si>
  <si>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</si>
  <si>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</si>
  <si>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</si>
  <si>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</si>
  <si>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</si>
  <si>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</si>
  <si>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</si>
  <si>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</si>
  <si>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</si>
  <si>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</si>
  <si>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</si>
  <si>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</si>
  <si>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</si>
  <si>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</si>
  <si>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</si>
  <si>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</si>
  <si>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</si>
  <si>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</si>
  <si>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866-111-3866882-2</t>
  </si>
  <si>
    <t>1401/06/17</t>
  </si>
  <si>
    <t>بانک خاورمیانه تهران</t>
  </si>
  <si>
    <t>1011-10-810-707074799</t>
  </si>
  <si>
    <t>1401/06/30</t>
  </si>
  <si>
    <t>بانک رفاه صالح زاهدان</t>
  </si>
  <si>
    <t>341774248</t>
  </si>
  <si>
    <t>1401/07/17</t>
  </si>
  <si>
    <t>341846934</t>
  </si>
  <si>
    <t>1401/07/18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</si>
  <si>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</si>
  <si>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</si>
  <si>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</si>
  <si>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</si>
  <si>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</si>
  <si>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</si>
  <si>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</si>
  <si>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</si>
  <si>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</si>
  <si>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غدیر504-3ماهه18%</t>
  </si>
  <si>
    <t>1405/04/07</t>
  </si>
  <si>
    <t>مشارکت ش اصفهان012-3ماهه20%</t>
  </si>
  <si>
    <t>1400/12/28</t>
  </si>
  <si>
    <t>مشارکت رایان سایپا-3ماهه16%</t>
  </si>
  <si>
    <t>1401/06/05</t>
  </si>
  <si>
    <t>بانک صادرات میدان اسد آبادی</t>
  </si>
  <si>
    <t>اطلاعات مجمع</t>
  </si>
  <si>
    <t>تاریخ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</si>
  <si>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</si>
  <si>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</si>
  <si>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</si>
  <si>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</si>
  <si>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</si>
  <si>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1401/04/29</t>
  </si>
  <si>
    <t>1401/04/18</t>
  </si>
  <si>
    <t>1401/03/18</t>
  </si>
  <si>
    <t>1401/03/31</t>
  </si>
  <si>
    <t>1401/07/27</t>
  </si>
  <si>
    <t>1401/05/30</t>
  </si>
  <si>
    <t>1401/03/25</t>
  </si>
  <si>
    <t>1401/04/28</t>
  </si>
  <si>
    <t>1400/12/21</t>
  </si>
  <si>
    <t>1401/02/25</t>
  </si>
  <si>
    <t>1401/01/31</t>
  </si>
  <si>
    <t>ریل پرداز نو آفرین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</si>
  <si>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</si>
  <si>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</si>
  <si>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</si>
  <si>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</si>
  <si>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</si>
  <si>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</si>
  <si>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</si>
  <si>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</si>
  <si>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</si>
  <si>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</si>
  <si>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</si>
  <si>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</si>
  <si>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</si>
  <si>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</si>
  <si>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</si>
  <si>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</si>
  <si>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</si>
  <si>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</si>
  <si>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</si>
  <si>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866-111-3866882-1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</si>
  <si>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</si>
  <si>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</si>
  <si>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</si>
  <si>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</si>
  <si>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</si>
  <si>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</si>
  <si>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</si>
  <si>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 xml:space="preserve">درصد به کل </t>
  </si>
  <si>
    <t>تعداد سهام متعلقه
 در زمان مجمع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</si>
</sst>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.00_);\(0.00\)%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  <font>
      <b/>
      <u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u/>
      <sz val="14"/>
      <color rgb="FF000000"/>
      <name val="B Nazanin"/>
      <charset val="178"/>
    </font>
    <font>
      <b/>
      <u val="singleAccounting"/>
      <sz val="14"/>
      <color rgb="FF000000"/>
      <name val="B Nazanin"/>
      <charset val="178"/>
    </font>
    <font>
      <b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164" fontId="3" fillId="0" borderId="0" xfId="1" applyNumberFormat="1" applyFont="1" applyAlignment="1">
      <alignment horizontal="center" vertical="center"/>
    </xf>
    <xf numFmtId="164" fontId="2" fillId="0" borderId="0" xfId="1" quotePrefix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Border="1"/>
    <xf numFmtId="10" fontId="2" fillId="0" borderId="1" xfId="1" applyNumberFormat="1" applyFont="1" applyBorder="1"/>
    <xf numFmtId="16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37" fontId="4" fillId="0" borderId="0" xfId="1" applyNumberFormat="1" applyFont="1" applyAlignment="1">
      <alignment horizontal="center" vertical="center"/>
    </xf>
    <xf numFmtId="37" fontId="4" fillId="0" borderId="0" xfId="1" applyNumberFormat="1" applyFont="1" applyAlignment="1">
      <alignment horizontal="right" vertical="center"/>
    </xf>
    <xf numFmtId="37" fontId="2" fillId="0" borderId="0" xfId="1" applyNumberFormat="1" applyFont="1" applyAlignment="1">
      <alignment horizontal="center" vertical="center"/>
    </xf>
    <xf numFmtId="37" fontId="3" fillId="0" borderId="0" xfId="1" applyNumberFormat="1" applyFont="1" applyAlignment="1">
      <alignment horizontal="right" vertical="center"/>
    </xf>
    <xf numFmtId="37" fontId="2" fillId="0" borderId="0" xfId="1" applyNumberFormat="1" applyFont="1" applyAlignment="1">
      <alignment horizontal="right" vertical="center"/>
    </xf>
    <xf numFmtId="165" fontId="2" fillId="0" borderId="0" xfId="0" applyNumberFormat="1" applyFont="1"/>
    <xf numFmtId="165" fontId="3" fillId="0" borderId="0" xfId="0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/>
    <xf numFmtId="164" fontId="3" fillId="0" borderId="4" xfId="1" quotePrefix="1" applyNumberFormat="1" applyFont="1" applyBorder="1" applyAlignment="1">
      <alignment horizontal="center" vertical="center"/>
    </xf>
    <xf numFmtId="10" fontId="3" fillId="0" borderId="4" xfId="2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4" xfId="2" applyNumberFormat="1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64" fontId="3" fillId="0" borderId="4" xfId="1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164" fontId="7" fillId="0" borderId="3" xfId="1" applyNumberFormat="1" applyFont="1" applyBorder="1"/>
    <xf numFmtId="164" fontId="7" fillId="0" borderId="0" xfId="1" applyNumberFormat="1" applyFont="1" applyBorder="1"/>
    <xf numFmtId="164" fontId="6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center" vertical="center" wrapText="1"/>
    </xf>
    <xf numFmtId="37" fontId="7" fillId="0" borderId="0" xfId="1" applyNumberFormat="1" applyFont="1" applyAlignment="1">
      <alignment horizontal="center" vertical="center"/>
    </xf>
    <xf numFmtId="37" fontId="7" fillId="0" borderId="0" xfId="1" applyNumberFormat="1" applyFont="1" applyAlignment="1">
      <alignment horizontal="center" vertical="center" wrapText="1"/>
    </xf>
    <xf numFmtId="37" fontId="10" fillId="0" borderId="0" xfId="1" applyNumberFormat="1" applyFont="1" applyAlignment="1">
      <alignment horizontal="center" vertical="center"/>
    </xf>
    <xf numFmtId="37" fontId="10" fillId="0" borderId="1" xfId="1" applyNumberFormat="1" applyFont="1" applyBorder="1" applyAlignment="1">
      <alignment horizontal="center" vertical="center" wrapText="1"/>
    </xf>
    <xf numFmtId="37" fontId="10" fillId="0" borderId="0" xfId="1" applyNumberFormat="1" applyFont="1" applyAlignment="1">
      <alignment horizontal="center" vertical="center" wrapText="1"/>
    </xf>
    <xf numFmtId="2" fontId="10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10" fontId="7" fillId="0" borderId="0" xfId="1" applyNumberFormat="1" applyFo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wrapText="1"/>
    </xf>
    <xf numFmtId="165" fontId="7" fillId="0" borderId="0" xfId="0" applyNumberFormat="1" applyFont="1"/>
    <xf numFmtId="10" fontId="7" fillId="0" borderId="0" xfId="1" applyNumberFormat="1" applyFont="1" applyAlignment="1">
      <alignment horizontal="center" vertical="center"/>
    </xf>
    <xf numFmtId="164" fontId="7" fillId="0" borderId="0" xfId="0" applyNumberFormat="1" applyFont="1"/>
    <xf numFmtId="165" fontId="7" fillId="0" borderId="0" xfId="0" applyNumberFormat="1" applyFont="1" applyAlignment="1">
      <alignment wrapText="1"/>
    </xf>
    <xf numFmtId="10" fontId="7" fillId="0" borderId="1" xfId="1" applyNumberFormat="1" applyFont="1" applyBorder="1" applyAlignment="1">
      <alignment wrapText="1"/>
    </xf>
    <xf numFmtId="164" fontId="7" fillId="0" borderId="0" xfId="0" applyNumberFormat="1" applyFont="1" applyAlignment="1">
      <alignment wrapText="1"/>
    </xf>
    <xf numFmtId="166" fontId="2" fillId="0" borderId="0" xfId="1" applyNumberFormat="1" applyFont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7" fontId="7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37" fontId="2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37" fontId="3" fillId="0" borderId="4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 indent="1"/>
    </xf>
    <xf numFmtId="49" fontId="2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37" fontId="8" fillId="0" borderId="0" xfId="1" applyNumberFormat="1" applyFont="1" applyAlignment="1">
      <alignment horizontal="center" vertical="center"/>
    </xf>
    <xf numFmtId="37" fontId="8" fillId="0" borderId="0" xfId="1" applyNumberFormat="1" applyFont="1" applyBorder="1" applyAlignment="1">
      <alignment horizontal="center" vertical="center"/>
    </xf>
    <xf numFmtId="37" fontId="6" fillId="0" borderId="0" xfId="1" applyNumberFormat="1" applyFont="1" applyBorder="1" applyAlignment="1">
      <alignment horizontal="center" vertical="center"/>
    </xf>
    <xf numFmtId="37" fontId="6" fillId="0" borderId="1" xfId="1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37" fontId="6" fillId="0" borderId="0" xfId="1" applyNumberFormat="1" applyFont="1" applyAlignment="1">
      <alignment horizontal="center" vertical="center"/>
    </xf>
    <xf numFmtId="37" fontId="6" fillId="0" borderId="2" xfId="1" applyNumberFormat="1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44"/>
  <sheetViews>
    <sheetView rightToLeft="1" view="pageBreakPreview" topLeftCell="G9" zoomScale="87" zoomScaleNormal="69" zoomScaleSheetLayoutView="87" workbookViewId="0">
      <selection activeCell="O13" sqref="O1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4.140625" style="4" bestFit="1" customWidth="1"/>
    <col min="4" max="4" width="1" style="4" customWidth="1"/>
    <col min="5" max="5" width="18.7109375" style="4" bestFit="1" customWidth="1"/>
    <col min="6" max="6" width="1" style="4" customWidth="1"/>
    <col min="7" max="7" width="20.5703125" style="4" bestFit="1" customWidth="1"/>
    <col min="8" max="8" width="1" style="5" customWidth="1"/>
    <col min="9" max="9" width="8" style="4" bestFit="1" customWidth="1"/>
    <col min="10" max="10" width="1" style="4" customWidth="1"/>
    <col min="11" max="11" width="16.5703125" style="4" bestFit="1" customWidth="1"/>
    <col min="12" max="12" width="1" style="4" customWidth="1"/>
    <col min="13" max="13" width="12" style="4" bestFit="1" customWidth="1"/>
    <col min="14" max="14" width="1" style="4" customWidth="1"/>
    <col min="15" max="15" width="16.85546875" style="4" bestFit="1" customWidth="1"/>
    <col min="16" max="16" width="1" style="5" customWidth="1"/>
    <col min="17" max="17" width="15.85546875" style="5" bestFit="1" customWidth="1"/>
    <col min="18" max="18" width="1" style="5" customWidth="1"/>
    <col min="19" max="19" width="12.85546875" style="5" bestFit="1" customWidth="1"/>
    <col min="20" max="20" width="1" style="5" customWidth="1"/>
    <col min="21" max="21" width="21" style="5" bestFit="1" customWidth="1"/>
    <col min="22" max="22" width="1" style="5" customWidth="1"/>
    <col min="23" max="23" width="20.85546875" style="5" bestFit="1" customWidth="1"/>
    <col min="24" max="24" width="1" style="5" customWidth="1"/>
    <col min="25" max="25" width="10.7109375" style="5" customWidth="1"/>
    <col min="26" max="26" width="1" style="5" customWidth="1"/>
    <col min="27" max="27" width="9.140625" style="5" customWidth="1"/>
    <col min="28" max="16384" width="9.140625" style="1"/>
  </cols>
  <sheetData>
    <row r="1" spans="1:27" s="55" customFormat="1" ht="22.5" x14ac:dyDescent="0.55000000000000004">
      <c r="C1" s="57"/>
      <c r="D1" s="57"/>
      <c r="E1" s="57"/>
      <c r="F1" s="57"/>
      <c r="G1" s="57"/>
      <c r="H1" s="56"/>
      <c r="I1" s="57"/>
      <c r="J1" s="57"/>
      <c r="K1" s="57"/>
      <c r="L1" s="57"/>
      <c r="M1" s="57"/>
      <c r="N1" s="57"/>
      <c r="O1" s="57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s="55" customFormat="1" ht="21" customHeight="1" x14ac:dyDescent="0.55000000000000004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60"/>
      <c r="AA2" s="56"/>
    </row>
    <row r="3" spans="1:27" s="55" customFormat="1" ht="24" x14ac:dyDescent="0.55000000000000004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60"/>
      <c r="AA3" s="56"/>
    </row>
    <row r="4" spans="1:27" s="55" customFormat="1" ht="27.75" x14ac:dyDescent="0.55000000000000004">
      <c r="A4" s="126" t="s">
        <v>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61"/>
      <c r="AA4" s="56"/>
    </row>
    <row r="5" spans="1:27" s="55" customFormat="1" ht="22.5" x14ac:dyDescent="0.55000000000000004">
      <c r="C5" s="57"/>
      <c r="D5" s="57"/>
      <c r="E5" s="57"/>
      <c r="F5" s="57"/>
      <c r="G5" s="57"/>
      <c r="H5" s="56"/>
      <c r="I5" s="57"/>
      <c r="J5" s="57"/>
      <c r="K5" s="57"/>
      <c r="L5" s="57"/>
      <c r="M5" s="57"/>
      <c r="N5" s="57"/>
      <c r="O5" s="57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s="55" customFormat="1" ht="24" x14ac:dyDescent="0.55000000000000004">
      <c r="A6" s="133" t="s">
        <v>3</v>
      </c>
      <c r="C6" s="130" t="s">
        <v>4</v>
      </c>
      <c r="D6" s="130" t="s">
        <v>4</v>
      </c>
      <c r="E6" s="130" t="s">
        <v>4</v>
      </c>
      <c r="F6" s="130" t="s">
        <v>4</v>
      </c>
      <c r="G6" s="130" t="s">
        <v>4</v>
      </c>
      <c r="H6" s="56"/>
      <c r="I6" s="130" t="s">
        <v>5</v>
      </c>
      <c r="J6" s="130" t="s">
        <v>5</v>
      </c>
      <c r="K6" s="130" t="s">
        <v>5</v>
      </c>
      <c r="L6" s="130" t="s">
        <v>5</v>
      </c>
      <c r="M6" s="130" t="s">
        <v>5</v>
      </c>
      <c r="N6" s="130" t="s">
        <v>5</v>
      </c>
      <c r="O6" s="130" t="s">
        <v>5</v>
      </c>
      <c r="P6" s="56"/>
      <c r="Q6" s="129" t="s">
        <v>6</v>
      </c>
      <c r="R6" s="129" t="s">
        <v>6</v>
      </c>
      <c r="S6" s="129" t="s">
        <v>6</v>
      </c>
      <c r="T6" s="129" t="s">
        <v>6</v>
      </c>
      <c r="U6" s="129" t="s">
        <v>6</v>
      </c>
      <c r="V6" s="129" t="s">
        <v>6</v>
      </c>
      <c r="W6" s="129" t="s">
        <v>6</v>
      </c>
      <c r="X6" s="129" t="s">
        <v>6</v>
      </c>
      <c r="Y6" s="129" t="s">
        <v>6</v>
      </c>
      <c r="Z6" s="56"/>
      <c r="AA6" s="56"/>
    </row>
    <row r="7" spans="1:27" s="55" customFormat="1" ht="24" x14ac:dyDescent="0.55000000000000004">
      <c r="A7" s="133" t="s">
        <v>3</v>
      </c>
      <c r="C7" s="131" t="s">
        <v>7</v>
      </c>
      <c r="D7" s="57"/>
      <c r="E7" s="131" t="s">
        <v>8</v>
      </c>
      <c r="F7" s="57"/>
      <c r="G7" s="131" t="s">
        <v>9</v>
      </c>
      <c r="H7" s="56"/>
      <c r="I7" s="132" t="s">
        <v>10</v>
      </c>
      <c r="J7" s="132" t="s">
        <v>10</v>
      </c>
      <c r="K7" s="132" t="s">
        <v>10</v>
      </c>
      <c r="L7" s="57"/>
      <c r="M7" s="132" t="s">
        <v>11</v>
      </c>
      <c r="N7" s="132" t="s">
        <v>11</v>
      </c>
      <c r="O7" s="132" t="s">
        <v>11</v>
      </c>
      <c r="P7" s="56"/>
      <c r="Q7" s="131" t="s">
        <v>7</v>
      </c>
      <c r="R7" s="58"/>
      <c r="S7" s="131" t="s">
        <v>12</v>
      </c>
      <c r="T7" s="58"/>
      <c r="U7" s="131" t="s">
        <v>8</v>
      </c>
      <c r="V7" s="58"/>
      <c r="W7" s="131" t="s">
        <v>9</v>
      </c>
      <c r="X7" s="58"/>
      <c r="Y7" s="127" t="s">
        <v>218</v>
      </c>
      <c r="Z7" s="56"/>
      <c r="AA7" s="56"/>
    </row>
    <row r="8" spans="1:27" s="55" customFormat="1" ht="24" x14ac:dyDescent="0.55000000000000004">
      <c r="A8" s="134" t="s">
        <v>3</v>
      </c>
      <c r="C8" s="130" t="s">
        <v>7</v>
      </c>
      <c r="D8" s="57"/>
      <c r="E8" s="130" t="s">
        <v>8</v>
      </c>
      <c r="F8" s="57"/>
      <c r="G8" s="130" t="s">
        <v>9</v>
      </c>
      <c r="H8" s="56"/>
      <c r="I8" s="132" t="s">
        <v>7</v>
      </c>
      <c r="J8" s="57"/>
      <c r="K8" s="132" t="s">
        <v>8</v>
      </c>
      <c r="L8" s="57"/>
      <c r="M8" s="132" t="s">
        <v>7</v>
      </c>
      <c r="N8" s="57"/>
      <c r="O8" s="132" t="s">
        <v>14</v>
      </c>
      <c r="P8" s="56"/>
      <c r="Q8" s="130" t="s">
        <v>7</v>
      </c>
      <c r="R8" s="59"/>
      <c r="S8" s="130" t="s">
        <v>12</v>
      </c>
      <c r="T8" s="59"/>
      <c r="U8" s="130" t="s">
        <v>8</v>
      </c>
      <c r="V8" s="59"/>
      <c r="W8" s="130" t="s">
        <v>9</v>
      </c>
      <c r="X8" s="59"/>
      <c r="Y8" s="128" t="s">
        <v>13</v>
      </c>
      <c r="Z8" s="56"/>
      <c r="AA8" s="56"/>
    </row>
    <row r="9" spans="1:27" ht="21" x14ac:dyDescent="0.55000000000000004">
      <c r="A9" s="2" t="s">
        <v>15</v>
      </c>
      <c r="C9" s="31">
        <v>14152500</v>
      </c>
      <c r="E9" s="4">
        <v>199767895368</v>
      </c>
      <c r="G9" s="4">
        <v>77375609437.5</v>
      </c>
      <c r="I9" s="6"/>
      <c r="K9" s="7" t="s">
        <v>217</v>
      </c>
      <c r="M9" s="4" t="s">
        <v>217</v>
      </c>
      <c r="O9" s="4" t="s">
        <v>217</v>
      </c>
      <c r="Q9" s="5">
        <v>14152500</v>
      </c>
      <c r="S9" s="5">
        <v>4344</v>
      </c>
      <c r="U9" s="5">
        <v>199767895368</v>
      </c>
      <c r="W9" s="5">
        <v>61112663163</v>
      </c>
      <c r="Y9" s="14">
        <v>9.7999999999999997E-3</v>
      </c>
    </row>
    <row r="10" spans="1:27" ht="21" x14ac:dyDescent="0.55000000000000004">
      <c r="A10" s="2" t="s">
        <v>16</v>
      </c>
      <c r="C10" s="31">
        <v>100000</v>
      </c>
      <c r="E10" s="4">
        <v>4985722913</v>
      </c>
      <c r="G10" s="4">
        <v>1747539900</v>
      </c>
      <c r="I10" s="6" t="s">
        <v>217</v>
      </c>
      <c r="K10" s="7" t="s">
        <v>217</v>
      </c>
      <c r="M10" s="4" t="s">
        <v>217</v>
      </c>
      <c r="O10" s="4" t="s">
        <v>217</v>
      </c>
      <c r="Q10" s="5">
        <v>100000</v>
      </c>
      <c r="S10" s="5">
        <v>16010</v>
      </c>
      <c r="U10" s="5">
        <v>4985722913</v>
      </c>
      <c r="W10" s="5">
        <v>1591474050</v>
      </c>
      <c r="Y10" s="14">
        <v>2.9999999999999997E-4</v>
      </c>
    </row>
    <row r="11" spans="1:27" ht="21" x14ac:dyDescent="0.55000000000000004">
      <c r="A11" s="2" t="s">
        <v>17</v>
      </c>
      <c r="C11" s="31">
        <v>355000</v>
      </c>
      <c r="E11" s="4">
        <v>1237547277</v>
      </c>
      <c r="G11" s="4">
        <v>701187959.25</v>
      </c>
      <c r="I11" s="6" t="s">
        <v>217</v>
      </c>
      <c r="K11" s="7" t="s">
        <v>217</v>
      </c>
      <c r="M11" s="4" t="s">
        <v>217</v>
      </c>
      <c r="O11" s="4" t="s">
        <v>217</v>
      </c>
      <c r="Q11" s="5">
        <v>355000</v>
      </c>
      <c r="S11" s="5">
        <v>1879</v>
      </c>
      <c r="U11" s="5">
        <v>1237547277</v>
      </c>
      <c r="W11" s="5">
        <v>663076082.25</v>
      </c>
      <c r="Y11" s="14">
        <v>1E-4</v>
      </c>
    </row>
    <row r="12" spans="1:27" ht="21" x14ac:dyDescent="0.55000000000000004">
      <c r="A12" s="2" t="s">
        <v>18</v>
      </c>
      <c r="C12" s="31">
        <v>830000</v>
      </c>
      <c r="E12" s="4">
        <v>2826893521</v>
      </c>
      <c r="G12" s="4">
        <v>1172412391.5</v>
      </c>
      <c r="I12" s="6" t="s">
        <v>217</v>
      </c>
      <c r="K12" s="7" t="s">
        <v>217</v>
      </c>
      <c r="M12" s="4" t="s">
        <v>217</v>
      </c>
      <c r="O12" s="4" t="s">
        <v>217</v>
      </c>
      <c r="Q12" s="5">
        <v>830000</v>
      </c>
      <c r="S12" s="5">
        <v>1331</v>
      </c>
      <c r="U12" s="5">
        <v>2826893521</v>
      </c>
      <c r="W12" s="5">
        <v>1098156856.5</v>
      </c>
      <c r="Y12" s="14">
        <v>2.0000000000000001E-4</v>
      </c>
    </row>
    <row r="13" spans="1:27" ht="21" x14ac:dyDescent="0.55000000000000004">
      <c r="A13" s="2" t="s">
        <v>19</v>
      </c>
      <c r="C13" s="31">
        <v>350000</v>
      </c>
      <c r="E13" s="4">
        <v>1456137769</v>
      </c>
      <c r="G13" s="4">
        <v>494042850</v>
      </c>
      <c r="I13" s="6" t="s">
        <v>217</v>
      </c>
      <c r="K13" s="7" t="s">
        <v>217</v>
      </c>
      <c r="M13" s="4" t="s">
        <v>217</v>
      </c>
      <c r="O13" s="4" t="s">
        <v>217</v>
      </c>
      <c r="Q13" s="5">
        <v>350000</v>
      </c>
      <c r="S13" s="5">
        <v>1325</v>
      </c>
      <c r="U13" s="5">
        <v>1456137769</v>
      </c>
      <c r="W13" s="5">
        <v>460990687.5</v>
      </c>
      <c r="Y13" s="14">
        <v>1E-4</v>
      </c>
    </row>
    <row r="14" spans="1:27" ht="21" x14ac:dyDescent="0.55000000000000004">
      <c r="A14" s="2" t="s">
        <v>20</v>
      </c>
      <c r="C14" s="31">
        <v>306919</v>
      </c>
      <c r="E14" s="4">
        <v>1439509450</v>
      </c>
      <c r="G14" s="4">
        <v>804834890.68410003</v>
      </c>
      <c r="I14" s="6" t="s">
        <v>217</v>
      </c>
      <c r="K14" s="7" t="s">
        <v>217</v>
      </c>
      <c r="M14" s="4" t="s">
        <v>217</v>
      </c>
      <c r="O14" s="4" t="s">
        <v>217</v>
      </c>
      <c r="Q14" s="5">
        <v>306919</v>
      </c>
      <c r="S14" s="5">
        <v>2565</v>
      </c>
      <c r="U14" s="5">
        <v>1439509450</v>
      </c>
      <c r="W14" s="5">
        <v>782563113.95175004</v>
      </c>
      <c r="Y14" s="14">
        <v>1E-4</v>
      </c>
    </row>
    <row r="15" spans="1:27" ht="21" x14ac:dyDescent="0.55000000000000004">
      <c r="A15" s="2" t="s">
        <v>21</v>
      </c>
      <c r="C15" s="31">
        <v>390500</v>
      </c>
      <c r="E15" s="4">
        <v>2129882534</v>
      </c>
      <c r="G15" s="4">
        <v>626905087.875</v>
      </c>
      <c r="I15" s="6" t="s">
        <v>217</v>
      </c>
      <c r="K15" s="7" t="s">
        <v>217</v>
      </c>
      <c r="M15" s="4" t="s">
        <v>217</v>
      </c>
      <c r="O15" s="4" t="s">
        <v>217</v>
      </c>
      <c r="Q15" s="5">
        <v>390500</v>
      </c>
      <c r="S15" s="5">
        <v>1605</v>
      </c>
      <c r="U15" s="5">
        <v>2129882534</v>
      </c>
      <c r="W15" s="5">
        <v>623023322.625</v>
      </c>
      <c r="Y15" s="14">
        <v>1E-4</v>
      </c>
    </row>
    <row r="16" spans="1:27" ht="21" x14ac:dyDescent="0.55000000000000004">
      <c r="A16" s="2" t="s">
        <v>22</v>
      </c>
      <c r="C16" s="31">
        <v>3049931</v>
      </c>
      <c r="E16" s="4">
        <v>10006384735</v>
      </c>
      <c r="G16" s="4">
        <v>4189925364.3800998</v>
      </c>
      <c r="I16" s="6" t="s">
        <v>217</v>
      </c>
      <c r="K16" s="7" t="s">
        <v>217</v>
      </c>
      <c r="M16" s="4" t="s">
        <v>217</v>
      </c>
      <c r="O16" s="4" t="s">
        <v>217</v>
      </c>
      <c r="Q16" s="5">
        <v>3049931</v>
      </c>
      <c r="S16" s="5">
        <v>1285</v>
      </c>
      <c r="U16" s="5">
        <v>10006384735</v>
      </c>
      <c r="W16" s="5">
        <v>3895842325.0567498</v>
      </c>
      <c r="Y16" s="14">
        <v>5.9999999999999995E-4</v>
      </c>
    </row>
    <row r="17" spans="1:25" ht="21" x14ac:dyDescent="0.55000000000000004">
      <c r="A17" s="2" t="s">
        <v>23</v>
      </c>
      <c r="C17" s="31">
        <v>251470</v>
      </c>
      <c r="E17" s="4">
        <v>1979585329</v>
      </c>
      <c r="G17" s="4">
        <v>1379855119.3199999</v>
      </c>
      <c r="I17" s="6" t="s">
        <v>217</v>
      </c>
      <c r="K17" s="7" t="s">
        <v>217</v>
      </c>
      <c r="M17" s="4" t="s">
        <v>217</v>
      </c>
      <c r="O17" s="4" t="s">
        <v>217</v>
      </c>
      <c r="Q17" s="5">
        <v>251470</v>
      </c>
      <c r="S17" s="5">
        <v>6210</v>
      </c>
      <c r="U17" s="5">
        <v>1979585329</v>
      </c>
      <c r="W17" s="5">
        <v>1552337009.2349999</v>
      </c>
      <c r="Y17" s="14">
        <v>2.0000000000000001E-4</v>
      </c>
    </row>
    <row r="18" spans="1:25" ht="21" x14ac:dyDescent="0.55000000000000004">
      <c r="A18" s="2" t="s">
        <v>24</v>
      </c>
      <c r="C18" s="31">
        <v>260793</v>
      </c>
      <c r="E18" s="4">
        <v>2358857445</v>
      </c>
      <c r="G18" s="4">
        <v>1200287134.0395</v>
      </c>
      <c r="I18" s="6" t="s">
        <v>217</v>
      </c>
      <c r="K18" s="7" t="s">
        <v>217</v>
      </c>
      <c r="M18" s="4" t="s">
        <v>217</v>
      </c>
      <c r="O18" s="4" t="s">
        <v>217</v>
      </c>
      <c r="Q18" s="5">
        <v>260793</v>
      </c>
      <c r="S18" s="5">
        <v>4800</v>
      </c>
      <c r="U18" s="5">
        <v>2358857445</v>
      </c>
      <c r="W18" s="5">
        <v>1244358151.9200001</v>
      </c>
      <c r="Y18" s="14">
        <v>2.0000000000000001E-4</v>
      </c>
    </row>
    <row r="19" spans="1:25" ht="21" x14ac:dyDescent="0.55000000000000004">
      <c r="A19" s="2" t="s">
        <v>25</v>
      </c>
      <c r="C19" s="31">
        <v>1400000</v>
      </c>
      <c r="E19" s="4">
        <v>42569677371</v>
      </c>
      <c r="G19" s="4">
        <v>22767721200</v>
      </c>
      <c r="I19" s="6" t="s">
        <v>217</v>
      </c>
      <c r="K19" s="7" t="s">
        <v>217</v>
      </c>
      <c r="M19" s="4" t="s">
        <v>217</v>
      </c>
      <c r="O19" s="4" t="s">
        <v>217</v>
      </c>
      <c r="Q19" s="5">
        <v>1400000</v>
      </c>
      <c r="S19" s="5">
        <v>15850</v>
      </c>
      <c r="U19" s="5">
        <v>42569677371</v>
      </c>
      <c r="W19" s="5">
        <v>22057969500</v>
      </c>
      <c r="Y19" s="14">
        <v>3.5000000000000001E-3</v>
      </c>
    </row>
    <row r="20" spans="1:25" ht="21" x14ac:dyDescent="0.55000000000000004">
      <c r="A20" s="2" t="s">
        <v>26</v>
      </c>
      <c r="C20" s="31">
        <v>500000</v>
      </c>
      <c r="E20" s="4">
        <v>42461728116</v>
      </c>
      <c r="G20" s="4">
        <v>55815907500</v>
      </c>
      <c r="I20" s="6" t="s">
        <v>217</v>
      </c>
      <c r="K20" s="7" t="s">
        <v>217</v>
      </c>
      <c r="M20" s="4" t="s">
        <v>217</v>
      </c>
      <c r="O20" s="4" t="s">
        <v>217</v>
      </c>
      <c r="Q20" s="5">
        <v>500000</v>
      </c>
      <c r="S20" s="5">
        <v>102850</v>
      </c>
      <c r="U20" s="5">
        <v>42461728116</v>
      </c>
      <c r="W20" s="5">
        <v>51119021250</v>
      </c>
      <c r="Y20" s="14">
        <v>8.2000000000000007E-3</v>
      </c>
    </row>
    <row r="21" spans="1:25" ht="21" x14ac:dyDescent="0.55000000000000004">
      <c r="A21" s="2" t="s">
        <v>27</v>
      </c>
      <c r="C21" s="31">
        <v>2635520</v>
      </c>
      <c r="E21" s="4">
        <v>11773894601</v>
      </c>
      <c r="G21" s="4">
        <v>13067755216.128</v>
      </c>
      <c r="I21" s="6" t="s">
        <v>217</v>
      </c>
      <c r="K21" s="7" t="s">
        <v>217</v>
      </c>
      <c r="M21" s="4">
        <v>-1400000</v>
      </c>
      <c r="O21" s="4">
        <v>8962354878</v>
      </c>
      <c r="Q21" s="5">
        <v>1235520</v>
      </c>
      <c r="S21" s="5">
        <v>5810</v>
      </c>
      <c r="U21" s="5">
        <v>5519549185</v>
      </c>
      <c r="W21" s="5">
        <v>7135659891.3599997</v>
      </c>
      <c r="Y21" s="14">
        <v>1.1000000000000001E-3</v>
      </c>
    </row>
    <row r="22" spans="1:25" ht="21" x14ac:dyDescent="0.55000000000000004">
      <c r="A22" s="2" t="s">
        <v>28</v>
      </c>
      <c r="C22" s="31">
        <v>544352</v>
      </c>
      <c r="E22" s="4">
        <v>2621161726</v>
      </c>
      <c r="G22" s="4">
        <v>984284739.08640003</v>
      </c>
      <c r="I22" s="6" t="s">
        <v>217</v>
      </c>
      <c r="K22" s="7" t="s">
        <v>217</v>
      </c>
      <c r="M22" s="4" t="s">
        <v>217</v>
      </c>
      <c r="O22" s="4" t="s">
        <v>217</v>
      </c>
      <c r="Q22" s="5">
        <v>544352</v>
      </c>
      <c r="S22" s="5">
        <v>1646</v>
      </c>
      <c r="U22" s="5">
        <v>2621161726</v>
      </c>
      <c r="W22" s="5">
        <v>890672171.81760001</v>
      </c>
      <c r="Y22" s="14">
        <v>1E-4</v>
      </c>
    </row>
    <row r="23" spans="1:25" ht="21" x14ac:dyDescent="0.55000000000000004">
      <c r="A23" s="2" t="s">
        <v>29</v>
      </c>
      <c r="C23" s="31">
        <v>34225014</v>
      </c>
      <c r="E23" s="4">
        <v>137007078216</v>
      </c>
      <c r="G23" s="4">
        <v>174971932482.33801</v>
      </c>
      <c r="I23" s="6" t="s">
        <v>217</v>
      </c>
      <c r="K23" s="7" t="s">
        <v>217</v>
      </c>
      <c r="M23" s="4" t="s">
        <v>217</v>
      </c>
      <c r="O23" s="4" t="s">
        <v>217</v>
      </c>
      <c r="Q23" s="5">
        <v>34225014</v>
      </c>
      <c r="S23" s="5">
        <v>5249</v>
      </c>
      <c r="U23" s="5">
        <v>137007078216</v>
      </c>
      <c r="W23" s="5">
        <v>178578198250.008</v>
      </c>
      <c r="Y23" s="14">
        <v>2.8500000000000001E-2</v>
      </c>
    </row>
    <row r="24" spans="1:25" ht="21" x14ac:dyDescent="0.55000000000000004">
      <c r="A24" s="2" t="s">
        <v>30</v>
      </c>
      <c r="C24" s="31">
        <v>20858</v>
      </c>
      <c r="E24" s="4">
        <v>307530352</v>
      </c>
      <c r="G24" s="4">
        <v>178518835.08899999</v>
      </c>
      <c r="I24" s="6" t="s">
        <v>217</v>
      </c>
      <c r="K24" s="7" t="s">
        <v>217</v>
      </c>
      <c r="M24" s="4" t="s">
        <v>217</v>
      </c>
      <c r="O24" s="4" t="s">
        <v>217</v>
      </c>
      <c r="Q24" s="5">
        <v>20858</v>
      </c>
      <c r="S24" s="5">
        <v>8470</v>
      </c>
      <c r="U24" s="5">
        <v>307530352</v>
      </c>
      <c r="W24" s="5">
        <v>175616089.803</v>
      </c>
      <c r="Y24" s="14">
        <v>0</v>
      </c>
    </row>
    <row r="25" spans="1:25" ht="21" x14ac:dyDescent="0.55000000000000004">
      <c r="A25" s="2" t="s">
        <v>31</v>
      </c>
      <c r="C25" s="31">
        <v>450000</v>
      </c>
      <c r="E25" s="4">
        <v>1701450000</v>
      </c>
      <c r="G25" s="4">
        <v>1154092050</v>
      </c>
      <c r="I25" s="6" t="s">
        <v>217</v>
      </c>
      <c r="K25" s="7" t="s">
        <v>217</v>
      </c>
      <c r="M25" s="4" t="s">
        <v>217</v>
      </c>
      <c r="O25" s="4" t="s">
        <v>217</v>
      </c>
      <c r="Q25" s="5">
        <v>450000</v>
      </c>
      <c r="S25" s="5">
        <v>2220</v>
      </c>
      <c r="U25" s="5">
        <v>1701450000</v>
      </c>
      <c r="W25" s="5">
        <v>993055950</v>
      </c>
      <c r="Y25" s="14">
        <v>2.0000000000000001E-4</v>
      </c>
    </row>
    <row r="26" spans="1:25" ht="21" x14ac:dyDescent="0.55000000000000004">
      <c r="A26" s="2" t="s">
        <v>32</v>
      </c>
      <c r="C26" s="31">
        <v>6734783</v>
      </c>
      <c r="E26" s="4">
        <v>23874681537</v>
      </c>
      <c r="G26" s="4">
        <v>17433027551.154598</v>
      </c>
      <c r="I26" s="6" t="s">
        <v>217</v>
      </c>
      <c r="K26" s="7" t="s">
        <v>217</v>
      </c>
      <c r="M26" s="4" t="s">
        <v>217</v>
      </c>
      <c r="O26" s="4" t="s">
        <v>217</v>
      </c>
      <c r="Q26" s="5">
        <v>6734783</v>
      </c>
      <c r="S26" s="5">
        <v>2492</v>
      </c>
      <c r="U26" s="5">
        <v>23874681537</v>
      </c>
      <c r="W26" s="5">
        <v>16683219914.545799</v>
      </c>
      <c r="Y26" s="14">
        <v>2.7000000000000001E-3</v>
      </c>
    </row>
    <row r="27" spans="1:25" ht="21" x14ac:dyDescent="0.55000000000000004">
      <c r="A27" s="2" t="s">
        <v>33</v>
      </c>
      <c r="C27" s="31">
        <v>85000</v>
      </c>
      <c r="E27" s="4">
        <v>1338327120</v>
      </c>
      <c r="G27" s="4">
        <v>845787442.5</v>
      </c>
      <c r="I27" s="6" t="s">
        <v>217</v>
      </c>
      <c r="K27" s="7" t="s">
        <v>217</v>
      </c>
      <c r="M27" s="4" t="s">
        <v>217</v>
      </c>
      <c r="O27" s="4" t="s">
        <v>217</v>
      </c>
      <c r="Q27" s="5">
        <v>85000</v>
      </c>
      <c r="S27" s="5">
        <v>9820</v>
      </c>
      <c r="U27" s="5">
        <v>1338327120</v>
      </c>
      <c r="W27" s="5">
        <v>829733535</v>
      </c>
      <c r="Y27" s="14">
        <v>1E-4</v>
      </c>
    </row>
    <row r="28" spans="1:25" ht="21" x14ac:dyDescent="0.55000000000000004">
      <c r="A28" s="2" t="s">
        <v>34</v>
      </c>
      <c r="C28" s="31">
        <v>1362500</v>
      </c>
      <c r="E28" s="4">
        <v>4678011702</v>
      </c>
      <c r="G28" s="4">
        <v>2450097163.125</v>
      </c>
      <c r="I28" s="6" t="s">
        <v>217</v>
      </c>
      <c r="K28" s="7" t="s">
        <v>217</v>
      </c>
      <c r="M28" s="4" t="s">
        <v>217</v>
      </c>
      <c r="O28" s="4" t="s">
        <v>217</v>
      </c>
      <c r="Q28" s="5">
        <v>1362500</v>
      </c>
      <c r="S28" s="5">
        <v>1683</v>
      </c>
      <c r="U28" s="5">
        <v>4678011702</v>
      </c>
      <c r="W28" s="5">
        <v>2279443629.375</v>
      </c>
      <c r="Y28" s="14">
        <v>4.0000000000000002E-4</v>
      </c>
    </row>
    <row r="29" spans="1:25" ht="21" x14ac:dyDescent="0.55000000000000004">
      <c r="A29" s="2" t="s">
        <v>35</v>
      </c>
      <c r="C29" s="31">
        <v>20450168</v>
      </c>
      <c r="E29" s="4">
        <v>43410225614</v>
      </c>
      <c r="G29" s="4">
        <v>18539582424.364799</v>
      </c>
      <c r="I29" s="6" t="s">
        <v>217</v>
      </c>
      <c r="K29" s="7" t="s">
        <v>217</v>
      </c>
      <c r="M29" s="4" t="s">
        <v>217</v>
      </c>
      <c r="O29" s="4" t="s">
        <v>217</v>
      </c>
      <c r="Q29" s="5">
        <v>20450168</v>
      </c>
      <c r="S29" s="5">
        <v>879</v>
      </c>
      <c r="U29" s="5">
        <v>43410225614</v>
      </c>
      <c r="W29" s="5">
        <v>17868742270.851601</v>
      </c>
      <c r="Y29" s="14">
        <v>2.8999999999999998E-3</v>
      </c>
    </row>
    <row r="30" spans="1:25" ht="21" x14ac:dyDescent="0.55000000000000004">
      <c r="A30" s="2" t="s">
        <v>36</v>
      </c>
      <c r="C30" s="31">
        <v>8013798</v>
      </c>
      <c r="E30" s="4">
        <v>34085609513</v>
      </c>
      <c r="G30" s="4">
        <v>32366328909.419701</v>
      </c>
      <c r="I30" s="6" t="s">
        <v>217</v>
      </c>
      <c r="K30" s="7" t="s">
        <v>217</v>
      </c>
      <c r="M30" s="4" t="s">
        <v>217</v>
      </c>
      <c r="O30" s="4" t="s">
        <v>217</v>
      </c>
      <c r="Q30" s="5">
        <v>8013798</v>
      </c>
      <c r="S30" s="5">
        <v>3850</v>
      </c>
      <c r="U30" s="5">
        <v>34085609513</v>
      </c>
      <c r="W30" s="5">
        <v>30669546222.314999</v>
      </c>
      <c r="Y30" s="14">
        <v>4.8999999999999998E-3</v>
      </c>
    </row>
    <row r="31" spans="1:25" ht="21" x14ac:dyDescent="0.55000000000000004">
      <c r="A31" s="2" t="s">
        <v>37</v>
      </c>
      <c r="C31" s="31">
        <v>728201</v>
      </c>
      <c r="E31" s="4">
        <v>5499186762</v>
      </c>
      <c r="G31" s="4">
        <v>3467328697.3994999</v>
      </c>
      <c r="I31" s="6" t="s">
        <v>217</v>
      </c>
      <c r="K31" s="7" t="s">
        <v>217</v>
      </c>
      <c r="M31" s="4" t="s">
        <v>217</v>
      </c>
      <c r="O31" s="4" t="s">
        <v>217</v>
      </c>
      <c r="Q31" s="5">
        <v>728201</v>
      </c>
      <c r="S31" s="5">
        <v>5000</v>
      </c>
      <c r="U31" s="5">
        <v>5499186762</v>
      </c>
      <c r="W31" s="5">
        <v>3619341020.25</v>
      </c>
      <c r="Y31" s="14">
        <v>5.9999999999999995E-4</v>
      </c>
    </row>
    <row r="32" spans="1:25" ht="21" x14ac:dyDescent="0.55000000000000004">
      <c r="A32" s="2" t="s">
        <v>38</v>
      </c>
      <c r="C32" s="31">
        <v>195</v>
      </c>
      <c r="E32" s="4">
        <v>2390964</v>
      </c>
      <c r="G32" s="4">
        <v>2198142.7650000001</v>
      </c>
      <c r="I32" s="6" t="s">
        <v>217</v>
      </c>
      <c r="K32" s="7" t="s">
        <v>217</v>
      </c>
      <c r="M32" s="4" t="s">
        <v>217</v>
      </c>
      <c r="O32" s="4" t="s">
        <v>217</v>
      </c>
      <c r="Q32" s="5">
        <v>195</v>
      </c>
      <c r="S32" s="5">
        <v>10890</v>
      </c>
      <c r="U32" s="5">
        <v>2390964</v>
      </c>
      <c r="W32" s="5">
        <v>2110914.8774999999</v>
      </c>
      <c r="Y32" s="14">
        <v>0</v>
      </c>
    </row>
    <row r="33" spans="1:25" ht="21" x14ac:dyDescent="0.55000000000000004">
      <c r="A33" s="2" t="s">
        <v>39</v>
      </c>
      <c r="C33" s="31">
        <v>44751</v>
      </c>
      <c r="E33" s="4">
        <v>406809951</v>
      </c>
      <c r="G33" s="4">
        <v>305165258.43300003</v>
      </c>
      <c r="I33" s="6" t="s">
        <v>217</v>
      </c>
      <c r="K33" s="7" t="s">
        <v>217</v>
      </c>
      <c r="M33" s="4" t="s">
        <v>217</v>
      </c>
      <c r="O33" s="4" t="s">
        <v>217</v>
      </c>
      <c r="Q33" s="5">
        <v>44751</v>
      </c>
      <c r="S33" s="5">
        <v>6500</v>
      </c>
      <c r="U33" s="5">
        <v>406809951</v>
      </c>
      <c r="W33" s="5">
        <v>289150755.07499999</v>
      </c>
      <c r="Y33" s="14">
        <v>0</v>
      </c>
    </row>
    <row r="34" spans="1:25" ht="21" x14ac:dyDescent="0.55000000000000004">
      <c r="A34" s="2" t="s">
        <v>40</v>
      </c>
      <c r="C34" s="31">
        <v>303736</v>
      </c>
      <c r="E34" s="4">
        <v>6171439383</v>
      </c>
      <c r="G34" s="4">
        <v>7895437356.4200001</v>
      </c>
      <c r="I34" s="6" t="s">
        <v>217</v>
      </c>
      <c r="K34" s="7" t="s">
        <v>217</v>
      </c>
      <c r="M34" s="4" t="s">
        <v>217</v>
      </c>
      <c r="O34" s="4" t="s">
        <v>217</v>
      </c>
      <c r="Q34" s="5">
        <v>303736</v>
      </c>
      <c r="S34" s="5">
        <v>25600</v>
      </c>
      <c r="U34" s="5">
        <v>6171439383</v>
      </c>
      <c r="W34" s="5">
        <v>7729376532.4799995</v>
      </c>
      <c r="Y34" s="14">
        <v>1.1999999999999999E-3</v>
      </c>
    </row>
    <row r="35" spans="1:25" ht="21" x14ac:dyDescent="0.55000000000000004">
      <c r="A35" s="2" t="s">
        <v>41</v>
      </c>
      <c r="C35" s="31">
        <v>12667704</v>
      </c>
      <c r="E35" s="4">
        <v>215433622213</v>
      </c>
      <c r="G35" s="4">
        <v>223891648046.13599</v>
      </c>
      <c r="I35" s="6" t="s">
        <v>217</v>
      </c>
      <c r="K35" s="7" t="s">
        <v>217</v>
      </c>
      <c r="M35" s="4" t="s">
        <v>217</v>
      </c>
      <c r="O35" s="4" t="s">
        <v>217</v>
      </c>
      <c r="Q35" s="5">
        <v>12667704</v>
      </c>
      <c r="S35" s="5">
        <v>16280</v>
      </c>
      <c r="U35" s="5">
        <v>215433622213</v>
      </c>
      <c r="W35" s="5">
        <v>205003151304.336</v>
      </c>
      <c r="Y35" s="14">
        <v>3.27E-2</v>
      </c>
    </row>
    <row r="36" spans="1:25" ht="21" x14ac:dyDescent="0.55000000000000004">
      <c r="A36" s="2" t="s">
        <v>42</v>
      </c>
      <c r="C36" s="31">
        <v>1500000</v>
      </c>
      <c r="E36" s="4">
        <v>23451877496</v>
      </c>
      <c r="G36" s="4">
        <v>16073788500</v>
      </c>
      <c r="I36" s="6" t="s">
        <v>217</v>
      </c>
      <c r="K36" s="7" t="s">
        <v>217</v>
      </c>
      <c r="M36" s="4" t="s">
        <v>217</v>
      </c>
      <c r="O36" s="4" t="s">
        <v>217</v>
      </c>
      <c r="Q36" s="5">
        <v>1500000</v>
      </c>
      <c r="S36" s="5">
        <v>10230</v>
      </c>
      <c r="U36" s="5">
        <v>23451877496</v>
      </c>
      <c r="W36" s="5">
        <v>15253697250</v>
      </c>
      <c r="Y36" s="14">
        <v>2.3999999999999998E-3</v>
      </c>
    </row>
    <row r="37" spans="1:25" ht="21" x14ac:dyDescent="0.55000000000000004">
      <c r="A37" s="2" t="s">
        <v>43</v>
      </c>
      <c r="C37" s="31">
        <v>15706</v>
      </c>
      <c r="E37" s="4">
        <v>310677752</v>
      </c>
      <c r="G37" s="4">
        <v>226381964.84999999</v>
      </c>
      <c r="I37" s="6" t="s">
        <v>217</v>
      </c>
      <c r="K37" s="7" t="s">
        <v>217</v>
      </c>
      <c r="M37" s="4" t="s">
        <v>217</v>
      </c>
      <c r="O37" s="4" t="s">
        <v>217</v>
      </c>
      <c r="Q37" s="5">
        <v>15706</v>
      </c>
      <c r="S37" s="5">
        <v>14150</v>
      </c>
      <c r="U37" s="5">
        <v>310677752</v>
      </c>
      <c r="W37" s="5">
        <v>220917572.595</v>
      </c>
      <c r="Y37" s="14">
        <v>0</v>
      </c>
    </row>
    <row r="38" spans="1:25" ht="21" x14ac:dyDescent="0.55000000000000004">
      <c r="A38" s="2" t="s">
        <v>44</v>
      </c>
      <c r="C38" s="31">
        <v>50000</v>
      </c>
      <c r="E38" s="4">
        <v>1465780226</v>
      </c>
      <c r="G38" s="4">
        <v>823073400</v>
      </c>
      <c r="I38" s="6" t="s">
        <v>217</v>
      </c>
      <c r="K38" s="7" t="s">
        <v>217</v>
      </c>
      <c r="M38" s="4" t="s">
        <v>217</v>
      </c>
      <c r="O38" s="4" t="s">
        <v>217</v>
      </c>
      <c r="Q38" s="5">
        <v>50000</v>
      </c>
      <c r="S38" s="5">
        <v>15700</v>
      </c>
      <c r="U38" s="5">
        <v>1465780226</v>
      </c>
      <c r="W38" s="5">
        <v>780329250</v>
      </c>
      <c r="Y38" s="14">
        <v>1E-4</v>
      </c>
    </row>
    <row r="39" spans="1:25" ht="21" x14ac:dyDescent="0.55000000000000004">
      <c r="A39" s="2" t="s">
        <v>45</v>
      </c>
      <c r="C39" s="31">
        <v>10496511</v>
      </c>
      <c r="E39" s="4">
        <v>74505134450</v>
      </c>
      <c r="G39" s="4">
        <v>32533388976.276901</v>
      </c>
      <c r="I39" s="6" t="s">
        <v>217</v>
      </c>
      <c r="K39" s="7" t="s">
        <v>217</v>
      </c>
      <c r="M39" s="4" t="s">
        <v>217</v>
      </c>
      <c r="O39" s="4" t="s">
        <v>217</v>
      </c>
      <c r="Q39" s="5">
        <v>10496511</v>
      </c>
      <c r="S39" s="5">
        <v>3130</v>
      </c>
      <c r="U39" s="5">
        <v>74505134450</v>
      </c>
      <c r="W39" s="5">
        <v>32658597657.391499</v>
      </c>
      <c r="Y39" s="14">
        <v>5.1999999999999998E-3</v>
      </c>
    </row>
    <row r="40" spans="1:25" ht="21" x14ac:dyDescent="0.55000000000000004">
      <c r="A40" s="2" t="s">
        <v>46</v>
      </c>
      <c r="C40" s="31">
        <v>2777983</v>
      </c>
      <c r="E40" s="4">
        <v>26588645667</v>
      </c>
      <c r="G40" s="4">
        <v>29271412412.189999</v>
      </c>
      <c r="I40" s="6" t="s">
        <v>217</v>
      </c>
      <c r="K40" s="7" t="s">
        <v>217</v>
      </c>
      <c r="M40" s="4" t="s">
        <v>217</v>
      </c>
      <c r="O40" s="4" t="s">
        <v>217</v>
      </c>
      <c r="Q40" s="5">
        <v>2777983</v>
      </c>
      <c r="S40" s="5">
        <v>9000</v>
      </c>
      <c r="U40" s="5">
        <v>26588645667</v>
      </c>
      <c r="W40" s="5">
        <v>24853086010.349998</v>
      </c>
      <c r="Y40" s="14">
        <v>4.0000000000000001E-3</v>
      </c>
    </row>
    <row r="41" spans="1:25" ht="21" x14ac:dyDescent="0.55000000000000004">
      <c r="A41" s="2" t="s">
        <v>47</v>
      </c>
      <c r="C41" s="31">
        <v>2377940</v>
      </c>
      <c r="E41" s="4">
        <v>8740477613</v>
      </c>
      <c r="G41" s="8">
        <v>2881461542.283</v>
      </c>
      <c r="H41" s="9"/>
      <c r="I41" s="6" t="s">
        <v>217</v>
      </c>
      <c r="J41" s="8"/>
      <c r="K41" s="7" t="s">
        <v>217</v>
      </c>
      <c r="L41" s="8"/>
      <c r="M41" s="4" t="s">
        <v>217</v>
      </c>
      <c r="N41" s="8"/>
      <c r="O41" s="4" t="s">
        <v>217</v>
      </c>
      <c r="P41" s="9"/>
      <c r="Q41" s="9">
        <v>2377940</v>
      </c>
      <c r="R41" s="9"/>
      <c r="S41" s="9">
        <v>1140</v>
      </c>
      <c r="T41" s="9"/>
      <c r="U41" s="9">
        <v>8740477613</v>
      </c>
      <c r="V41" s="9"/>
      <c r="W41" s="9">
        <v>2694722032.98</v>
      </c>
      <c r="X41" s="9"/>
      <c r="Y41" s="15">
        <v>4.0000000000000002E-4</v>
      </c>
    </row>
    <row r="42" spans="1:25" ht="21" x14ac:dyDescent="0.55000000000000004">
      <c r="A42" s="2" t="s">
        <v>48</v>
      </c>
      <c r="C42" s="32">
        <v>5999998</v>
      </c>
      <c r="D42" s="10"/>
      <c r="E42" s="10">
        <v>22876033994</v>
      </c>
      <c r="F42" s="10"/>
      <c r="G42" s="10">
        <v>29940776019.737999</v>
      </c>
      <c r="H42" s="11"/>
      <c r="I42" s="12" t="s">
        <v>217</v>
      </c>
      <c r="J42" s="10"/>
      <c r="K42" s="13" t="s">
        <v>217</v>
      </c>
      <c r="L42" s="10"/>
      <c r="M42" s="10" t="s">
        <v>217</v>
      </c>
      <c r="N42" s="10"/>
      <c r="O42" s="10" t="s">
        <v>217</v>
      </c>
      <c r="P42" s="11"/>
      <c r="Q42" s="11">
        <v>5999998</v>
      </c>
      <c r="R42" s="11"/>
      <c r="S42" s="11">
        <v>4846</v>
      </c>
      <c r="T42" s="11"/>
      <c r="U42" s="11">
        <v>22876033994</v>
      </c>
      <c r="V42" s="11"/>
      <c r="W42" s="11">
        <v>28902988165.6674</v>
      </c>
      <c r="X42" s="11"/>
      <c r="Y42" s="16">
        <v>4.5999999999999999E-3</v>
      </c>
    </row>
    <row r="43" spans="1:25" ht="21.75" thickBot="1" x14ac:dyDescent="0.6">
      <c r="A43" s="2"/>
      <c r="B43" s="2"/>
      <c r="C43" s="38">
        <f>SUM(C9:C42)</f>
        <v>133431831</v>
      </c>
      <c r="D43" s="38"/>
      <c r="E43" s="38">
        <f>SUM(E9:E42)</f>
        <v>959469868680</v>
      </c>
      <c r="F43" s="38"/>
      <c r="G43" s="38">
        <f>SUM(G9:G42)</f>
        <v>777579695964.24536</v>
      </c>
      <c r="H43" s="39"/>
      <c r="I43" s="38" t="s">
        <v>217</v>
      </c>
      <c r="J43" s="38"/>
      <c r="K43" s="40" t="s">
        <v>217</v>
      </c>
      <c r="L43" s="38"/>
      <c r="M43" s="38">
        <f>SUM(M9:M42)</f>
        <v>-1400000</v>
      </c>
      <c r="N43" s="38"/>
      <c r="O43" s="38">
        <f>SUM(O9:O42)</f>
        <v>8962354878</v>
      </c>
      <c r="P43" s="39"/>
      <c r="Q43" s="39">
        <f>SUM(Q9:Q42)</f>
        <v>132031831</v>
      </c>
      <c r="R43" s="39"/>
      <c r="S43" s="39">
        <f>SUM(S9:S42)</f>
        <v>324639</v>
      </c>
      <c r="T43" s="39"/>
      <c r="U43" s="39">
        <f>SUM(U9:U42)</f>
        <v>953215523264</v>
      </c>
      <c r="V43" s="39"/>
      <c r="W43" s="39">
        <f>SUM(W9:W42)</f>
        <v>724312831903.11682</v>
      </c>
      <c r="X43" s="39"/>
      <c r="Y43" s="41">
        <f>SUM(Y9:Y42)</f>
        <v>0.11549999999999999</v>
      </c>
    </row>
    <row r="44" spans="1:25" ht="19.5" thickTop="1" x14ac:dyDescent="0.45"/>
  </sheetData>
  <sheetProtection algorithmName="SHA-512" hashValue="JxO1XQ4g31CgTYt0is1div7mOdn+wgaKC4baUKpjLA57L/dHg99w+bsogbGa0q02Qk2PJrHoRJ9HP3lnvNVf1g==" saltValue="SovJ5s1zxTkJ+LBmsZI80w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U45"/>
  <sheetViews>
    <sheetView rightToLeft="1" view="pageBreakPreview" topLeftCell="H7" zoomScale="60" zoomScaleNormal="91" workbookViewId="0">
      <selection activeCell="Q8" sqref="Q8"/>
    </sheetView>
  </sheetViews>
  <sheetFormatPr defaultRowHeight="18" x14ac:dyDescent="0.25"/>
  <cols>
    <col min="1" max="1" width="27.5703125" style="24" customWidth="1"/>
    <col min="2" max="2" width="1" style="23" customWidth="1"/>
    <col min="3" max="3" width="18" style="22" bestFit="1" customWidth="1"/>
    <col min="4" max="4" width="1" style="22" customWidth="1"/>
    <col min="5" max="5" width="20.85546875" style="22" bestFit="1" customWidth="1"/>
    <col min="6" max="6" width="1" style="22" customWidth="1"/>
    <col min="7" max="7" width="17.28515625" style="22" bestFit="1" customWidth="1"/>
    <col min="8" max="8" width="1" style="22" customWidth="1"/>
    <col min="9" max="9" width="19.7109375" style="22" bestFit="1" customWidth="1"/>
    <col min="10" max="10" width="1" style="22" customWidth="1"/>
    <col min="11" max="11" width="10.140625" style="50" bestFit="1" customWidth="1"/>
    <col min="12" max="12" width="1" style="22" customWidth="1"/>
    <col min="13" max="13" width="18.5703125" style="22" bestFit="1" customWidth="1"/>
    <col min="14" max="14" width="1" style="22" customWidth="1"/>
    <col min="15" max="15" width="20.85546875" style="22" bestFit="1" customWidth="1"/>
    <col min="16" max="16" width="1" style="22" customWidth="1"/>
    <col min="17" max="17" width="18.42578125" style="22" bestFit="1" customWidth="1"/>
    <col min="18" max="18" width="1" style="22" customWidth="1"/>
    <col min="19" max="19" width="18.7109375" style="22" bestFit="1" customWidth="1"/>
    <col min="20" max="20" width="1" style="23" customWidth="1"/>
    <col min="21" max="21" width="11.140625" style="23" customWidth="1"/>
    <col min="22" max="22" width="1" style="23" customWidth="1"/>
    <col min="23" max="23" width="9.140625" style="23" customWidth="1"/>
    <col min="24" max="16384" width="9.140625" style="23"/>
  </cols>
  <sheetData>
    <row r="1" spans="1:21" s="82" customFormat="1" ht="22.5" x14ac:dyDescent="0.25">
      <c r="A1" s="102"/>
      <c r="C1" s="57"/>
      <c r="D1" s="57"/>
      <c r="E1" s="57"/>
      <c r="F1" s="57"/>
      <c r="G1" s="57"/>
      <c r="H1" s="57"/>
      <c r="I1" s="57"/>
      <c r="J1" s="57"/>
      <c r="K1" s="93"/>
      <c r="L1" s="57"/>
      <c r="M1" s="57"/>
      <c r="N1" s="57"/>
      <c r="O1" s="57"/>
      <c r="P1" s="57"/>
      <c r="Q1" s="57"/>
      <c r="R1" s="57"/>
      <c r="S1" s="57"/>
    </row>
    <row r="2" spans="1:21" s="82" customFormat="1" ht="24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s="82" customFormat="1" ht="24" x14ac:dyDescent="0.25">
      <c r="A3" s="157" t="s">
        <v>156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s="82" customFormat="1" ht="24" x14ac:dyDescent="0.25">
      <c r="A4" s="157" t="s">
        <v>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s="82" customFormat="1" ht="22.5" x14ac:dyDescent="0.25">
      <c r="A5" s="102"/>
      <c r="C5" s="57"/>
      <c r="D5" s="57"/>
      <c r="E5" s="57"/>
      <c r="F5" s="57"/>
      <c r="G5" s="57"/>
      <c r="H5" s="57"/>
      <c r="I5" s="57"/>
      <c r="J5" s="57"/>
      <c r="K5" s="93"/>
      <c r="L5" s="57"/>
      <c r="M5" s="57"/>
      <c r="N5" s="57"/>
      <c r="O5" s="57"/>
      <c r="P5" s="57"/>
      <c r="Q5" s="57"/>
      <c r="R5" s="57"/>
      <c r="S5" s="57"/>
    </row>
    <row r="6" spans="1:21" s="82" customFormat="1" ht="24" x14ac:dyDescent="0.25">
      <c r="A6" s="159" t="s">
        <v>3</v>
      </c>
      <c r="C6" s="130" t="s">
        <v>158</v>
      </c>
      <c r="D6" s="130" t="s">
        <v>158</v>
      </c>
      <c r="E6" s="130" t="s">
        <v>158</v>
      </c>
      <c r="F6" s="130" t="s">
        <v>158</v>
      </c>
      <c r="G6" s="130" t="s">
        <v>158</v>
      </c>
      <c r="H6" s="130" t="s">
        <v>158</v>
      </c>
      <c r="I6" s="130" t="s">
        <v>158</v>
      </c>
      <c r="J6" s="130" t="s">
        <v>158</v>
      </c>
      <c r="K6" s="130" t="s">
        <v>158</v>
      </c>
      <c r="L6" s="57"/>
      <c r="M6" s="160" t="s">
        <v>159</v>
      </c>
      <c r="N6" s="160" t="s">
        <v>159</v>
      </c>
      <c r="O6" s="160" t="s">
        <v>159</v>
      </c>
      <c r="P6" s="160" t="s">
        <v>159</v>
      </c>
      <c r="Q6" s="160" t="s">
        <v>159</v>
      </c>
      <c r="R6" s="160" t="s">
        <v>159</v>
      </c>
      <c r="S6" s="160" t="s">
        <v>159</v>
      </c>
      <c r="T6" s="160" t="s">
        <v>159</v>
      </c>
      <c r="U6" s="160" t="s">
        <v>159</v>
      </c>
    </row>
    <row r="7" spans="1:21" s="83" customFormat="1" ht="74.25" customHeight="1" x14ac:dyDescent="0.25">
      <c r="A7" s="160" t="s">
        <v>3</v>
      </c>
      <c r="C7" s="154" t="s">
        <v>198</v>
      </c>
      <c r="D7" s="77"/>
      <c r="E7" s="154" t="s">
        <v>199</v>
      </c>
      <c r="F7" s="77"/>
      <c r="G7" s="154" t="s">
        <v>200</v>
      </c>
      <c r="H7" s="77"/>
      <c r="I7" s="154" t="s">
        <v>97</v>
      </c>
      <c r="J7" s="77"/>
      <c r="K7" s="167" t="s">
        <v>201</v>
      </c>
      <c r="L7" s="77"/>
      <c r="M7" s="154" t="s">
        <v>198</v>
      </c>
      <c r="N7" s="77"/>
      <c r="O7" s="154" t="s">
        <v>199</v>
      </c>
      <c r="P7" s="77"/>
      <c r="Q7" s="154" t="s">
        <v>200</v>
      </c>
      <c r="R7" s="77"/>
      <c r="S7" s="154" t="s">
        <v>97</v>
      </c>
      <c r="U7" s="166" t="s">
        <v>201</v>
      </c>
    </row>
    <row r="8" spans="1:21" s="25" customFormat="1" ht="21" x14ac:dyDescent="0.25">
      <c r="A8" s="26" t="s">
        <v>27</v>
      </c>
      <c r="C8" s="4" t="s">
        <v>217</v>
      </c>
      <c r="D8" s="4"/>
      <c r="E8" s="4">
        <v>322250091</v>
      </c>
      <c r="F8" s="4"/>
      <c r="G8" s="4">
        <v>2708009462</v>
      </c>
      <c r="H8" s="4"/>
      <c r="I8" s="4">
        <v>3030259553</v>
      </c>
      <c r="J8" s="4"/>
      <c r="K8" s="103">
        <v>2.3199999999999998E-2</v>
      </c>
      <c r="L8" s="4"/>
      <c r="M8" s="4" t="s">
        <v>217</v>
      </c>
      <c r="N8" s="4"/>
      <c r="O8" s="4">
        <v>1616110706</v>
      </c>
      <c r="P8" s="4"/>
      <c r="Q8" s="4">
        <v>1324277305</v>
      </c>
      <c r="R8" s="4"/>
      <c r="S8" s="4">
        <v>2940388011</v>
      </c>
      <c r="U8" s="104">
        <v>3.3E-3</v>
      </c>
    </row>
    <row r="9" spans="1:21" s="25" customFormat="1" ht="21" x14ac:dyDescent="0.25">
      <c r="A9" s="26" t="s">
        <v>46</v>
      </c>
      <c r="C9" s="4" t="s">
        <v>217</v>
      </c>
      <c r="D9" s="4"/>
      <c r="E9" s="4">
        <v>-4418326401</v>
      </c>
      <c r="F9" s="4"/>
      <c r="G9" s="4" t="s">
        <v>217</v>
      </c>
      <c r="H9" s="4"/>
      <c r="I9" s="4">
        <v>-4418326401</v>
      </c>
      <c r="J9" s="4"/>
      <c r="K9" s="103">
        <v>-3.3799999999999997E-2</v>
      </c>
      <c r="L9" s="4"/>
      <c r="M9" s="4">
        <v>4415481337</v>
      </c>
      <c r="N9" s="4"/>
      <c r="O9" s="4">
        <v>-13049963714</v>
      </c>
      <c r="P9" s="4"/>
      <c r="Q9" s="4">
        <v>1951884894</v>
      </c>
      <c r="R9" s="4"/>
      <c r="S9" s="4">
        <v>-6682597483</v>
      </c>
      <c r="U9" s="103">
        <v>-7.4000000000000003E-3</v>
      </c>
    </row>
    <row r="10" spans="1:21" s="25" customFormat="1" ht="21" x14ac:dyDescent="0.25">
      <c r="A10" s="26" t="s">
        <v>41</v>
      </c>
      <c r="C10" s="4" t="s">
        <v>217</v>
      </c>
      <c r="D10" s="4"/>
      <c r="E10" s="4">
        <v>-18888496741</v>
      </c>
      <c r="F10" s="4"/>
      <c r="G10" s="4" t="s">
        <v>217</v>
      </c>
      <c r="H10" s="4"/>
      <c r="I10" s="4">
        <v>-18888496741</v>
      </c>
      <c r="J10" s="4"/>
      <c r="K10" s="103">
        <v>-0.1444</v>
      </c>
      <c r="L10" s="4"/>
      <c r="M10" s="4">
        <v>21290142720</v>
      </c>
      <c r="N10" s="4"/>
      <c r="O10" s="4">
        <v>-90664784412</v>
      </c>
      <c r="P10" s="4"/>
      <c r="Q10" s="4">
        <v>-53934523</v>
      </c>
      <c r="R10" s="4"/>
      <c r="S10" s="4">
        <v>-69428576215</v>
      </c>
      <c r="U10" s="103">
        <v>-7.7200000000000005E-2</v>
      </c>
    </row>
    <row r="11" spans="1:21" s="25" customFormat="1" ht="21" x14ac:dyDescent="0.25">
      <c r="A11" s="26" t="s">
        <v>197</v>
      </c>
      <c r="C11" s="4" t="s">
        <v>217</v>
      </c>
      <c r="D11" s="4"/>
      <c r="E11" s="4" t="s">
        <v>217</v>
      </c>
      <c r="F11" s="4"/>
      <c r="G11" s="4" t="s">
        <v>217</v>
      </c>
      <c r="H11" s="4"/>
      <c r="I11" s="4" t="s">
        <v>217</v>
      </c>
      <c r="J11" s="4"/>
      <c r="K11" s="103">
        <v>0</v>
      </c>
      <c r="L11" s="4"/>
      <c r="M11" s="4" t="s">
        <v>217</v>
      </c>
      <c r="N11" s="4"/>
      <c r="O11" s="4" t="s">
        <v>217</v>
      </c>
      <c r="P11" s="4"/>
      <c r="Q11" s="4">
        <v>980850</v>
      </c>
      <c r="R11" s="4"/>
      <c r="S11" s="4">
        <v>980850</v>
      </c>
      <c r="U11" s="104">
        <v>0</v>
      </c>
    </row>
    <row r="12" spans="1:21" s="25" customFormat="1" ht="21" x14ac:dyDescent="0.25">
      <c r="A12" s="26" t="s">
        <v>190</v>
      </c>
      <c r="C12" s="4" t="s">
        <v>217</v>
      </c>
      <c r="D12" s="4"/>
      <c r="E12" s="4" t="s">
        <v>217</v>
      </c>
      <c r="F12" s="4"/>
      <c r="G12" s="4" t="s">
        <v>217</v>
      </c>
      <c r="H12" s="4"/>
      <c r="I12" s="4" t="s">
        <v>217</v>
      </c>
      <c r="J12" s="4"/>
      <c r="K12" s="103">
        <v>0</v>
      </c>
      <c r="L12" s="4"/>
      <c r="M12" s="4">
        <v>674291331</v>
      </c>
      <c r="N12" s="4"/>
      <c r="O12" s="4" t="s">
        <v>217</v>
      </c>
      <c r="P12" s="4"/>
      <c r="Q12" s="4">
        <v>-44366928</v>
      </c>
      <c r="R12" s="4"/>
      <c r="S12" s="4">
        <v>629924403</v>
      </c>
      <c r="U12" s="104">
        <v>6.9999999999999999E-4</v>
      </c>
    </row>
    <row r="13" spans="1:21" s="25" customFormat="1" ht="21" x14ac:dyDescent="0.25">
      <c r="A13" s="26" t="s">
        <v>47</v>
      </c>
      <c r="C13" s="4" t="s">
        <v>217</v>
      </c>
      <c r="D13" s="4"/>
      <c r="E13" s="4">
        <v>-186739509</v>
      </c>
      <c r="F13" s="4"/>
      <c r="G13" s="4" t="s">
        <v>217</v>
      </c>
      <c r="H13" s="4"/>
      <c r="I13" s="4">
        <v>-186739509</v>
      </c>
      <c r="J13" s="4"/>
      <c r="K13" s="103">
        <v>-1.4E-3</v>
      </c>
      <c r="L13" s="4"/>
      <c r="M13" s="4">
        <v>23763124</v>
      </c>
      <c r="N13" s="4"/>
      <c r="O13" s="4">
        <v>-132372310</v>
      </c>
      <c r="P13" s="4"/>
      <c r="Q13" s="4" t="s">
        <v>217</v>
      </c>
      <c r="R13" s="4"/>
      <c r="S13" s="4">
        <v>-108609186</v>
      </c>
      <c r="U13" s="103">
        <v>-1E-4</v>
      </c>
    </row>
    <row r="14" spans="1:21" s="25" customFormat="1" ht="21" x14ac:dyDescent="0.25">
      <c r="A14" s="26" t="s">
        <v>37</v>
      </c>
      <c r="C14" s="4" t="s">
        <v>217</v>
      </c>
      <c r="D14" s="4"/>
      <c r="E14" s="4">
        <v>152012323</v>
      </c>
      <c r="F14" s="4"/>
      <c r="G14" s="4" t="s">
        <v>217</v>
      </c>
      <c r="H14" s="4"/>
      <c r="I14" s="4">
        <v>152012323</v>
      </c>
      <c r="J14" s="4"/>
      <c r="K14" s="103">
        <v>1.1999999999999999E-3</v>
      </c>
      <c r="L14" s="4"/>
      <c r="M14" s="4">
        <v>99984965</v>
      </c>
      <c r="N14" s="4"/>
      <c r="O14" s="4">
        <v>217160461</v>
      </c>
      <c r="P14" s="4"/>
      <c r="Q14" s="4" t="s">
        <v>217</v>
      </c>
      <c r="R14" s="4"/>
      <c r="S14" s="4">
        <v>317145426</v>
      </c>
      <c r="U14" s="104">
        <v>4.0000000000000002E-4</v>
      </c>
    </row>
    <row r="15" spans="1:21" s="25" customFormat="1" ht="21" x14ac:dyDescent="0.25">
      <c r="A15" s="26" t="s">
        <v>43</v>
      </c>
      <c r="C15" s="4">
        <v>4718263</v>
      </c>
      <c r="D15" s="4"/>
      <c r="E15" s="4">
        <v>-5464391</v>
      </c>
      <c r="F15" s="4"/>
      <c r="G15" s="4" t="s">
        <v>217</v>
      </c>
      <c r="H15" s="4"/>
      <c r="I15" s="4">
        <v>-746128</v>
      </c>
      <c r="J15" s="4"/>
      <c r="K15" s="103">
        <v>0</v>
      </c>
      <c r="L15" s="4"/>
      <c r="M15" s="4">
        <v>4718263</v>
      </c>
      <c r="N15" s="4"/>
      <c r="O15" s="4">
        <v>18266683</v>
      </c>
      <c r="P15" s="4"/>
      <c r="Q15" s="4" t="s">
        <v>217</v>
      </c>
      <c r="R15" s="4"/>
      <c r="S15" s="4">
        <v>22984946</v>
      </c>
      <c r="U15" s="104">
        <v>0</v>
      </c>
    </row>
    <row r="16" spans="1:21" s="25" customFormat="1" ht="21" x14ac:dyDescent="0.25">
      <c r="A16" s="26" t="s">
        <v>48</v>
      </c>
      <c r="C16" s="4" t="s">
        <v>217</v>
      </c>
      <c r="D16" s="4"/>
      <c r="E16" s="4">
        <v>-1037787853</v>
      </c>
      <c r="F16" s="4"/>
      <c r="G16" s="4" t="s">
        <v>217</v>
      </c>
      <c r="H16" s="4"/>
      <c r="I16" s="4">
        <v>-1037787853</v>
      </c>
      <c r="J16" s="4"/>
      <c r="K16" s="103">
        <v>-7.9000000000000008E-3</v>
      </c>
      <c r="L16" s="4"/>
      <c r="M16" s="4">
        <v>4112674685</v>
      </c>
      <c r="N16" s="4"/>
      <c r="O16" s="4">
        <v>-12966383877</v>
      </c>
      <c r="P16" s="4"/>
      <c r="Q16" s="4" t="s">
        <v>217</v>
      </c>
      <c r="R16" s="4"/>
      <c r="S16" s="4">
        <v>-8853709192</v>
      </c>
      <c r="U16" s="103">
        <v>-9.7999999999999997E-3</v>
      </c>
    </row>
    <row r="17" spans="1:21" s="25" customFormat="1" ht="21" x14ac:dyDescent="0.25">
      <c r="A17" s="26" t="s">
        <v>23</v>
      </c>
      <c r="C17" s="4" t="s">
        <v>217</v>
      </c>
      <c r="D17" s="4"/>
      <c r="E17" s="4">
        <v>172481890</v>
      </c>
      <c r="F17" s="4"/>
      <c r="G17" s="4" t="s">
        <v>217</v>
      </c>
      <c r="H17" s="4"/>
      <c r="I17" s="4">
        <v>172481890</v>
      </c>
      <c r="J17" s="4"/>
      <c r="K17" s="103">
        <v>1.2999999999999999E-3</v>
      </c>
      <c r="L17" s="4"/>
      <c r="M17" s="4">
        <v>154964305</v>
      </c>
      <c r="N17" s="4"/>
      <c r="O17" s="4">
        <v>544923975</v>
      </c>
      <c r="P17" s="4"/>
      <c r="Q17" s="4" t="s">
        <v>217</v>
      </c>
      <c r="R17" s="4"/>
      <c r="S17" s="4">
        <v>699888280</v>
      </c>
      <c r="U17" s="104">
        <v>8.0000000000000004E-4</v>
      </c>
    </row>
    <row r="18" spans="1:21" s="25" customFormat="1" ht="21" x14ac:dyDescent="0.25">
      <c r="A18" s="26" t="s">
        <v>38</v>
      </c>
      <c r="C18" s="4" t="s">
        <v>217</v>
      </c>
      <c r="D18" s="4"/>
      <c r="E18" s="4">
        <v>-87227</v>
      </c>
      <c r="F18" s="4"/>
      <c r="G18" s="4" t="s">
        <v>217</v>
      </c>
      <c r="H18" s="4"/>
      <c r="I18" s="4">
        <v>-87227</v>
      </c>
      <c r="J18" s="4"/>
      <c r="K18" s="103">
        <v>0</v>
      </c>
      <c r="L18" s="4"/>
      <c r="M18" s="4">
        <v>289575</v>
      </c>
      <c r="N18" s="4"/>
      <c r="O18" s="4">
        <v>-280049</v>
      </c>
      <c r="P18" s="4"/>
      <c r="Q18" s="4" t="s">
        <v>217</v>
      </c>
      <c r="R18" s="4"/>
      <c r="S18" s="4">
        <v>9526</v>
      </c>
      <c r="U18" s="104">
        <v>0</v>
      </c>
    </row>
    <row r="19" spans="1:21" s="25" customFormat="1" ht="21" x14ac:dyDescent="0.25">
      <c r="A19" s="26" t="s">
        <v>20</v>
      </c>
      <c r="C19" s="4" t="s">
        <v>217</v>
      </c>
      <c r="D19" s="4"/>
      <c r="E19" s="4">
        <v>-22271776</v>
      </c>
      <c r="F19" s="4"/>
      <c r="G19" s="4" t="s">
        <v>217</v>
      </c>
      <c r="H19" s="4"/>
      <c r="I19" s="4">
        <v>-22271776</v>
      </c>
      <c r="J19" s="4"/>
      <c r="K19" s="103">
        <v>-2.0000000000000001E-4</v>
      </c>
      <c r="L19" s="4"/>
      <c r="M19" s="4">
        <v>24250000</v>
      </c>
      <c r="N19" s="4"/>
      <c r="O19" s="4">
        <v>2743314</v>
      </c>
      <c r="P19" s="4"/>
      <c r="Q19" s="4" t="s">
        <v>217</v>
      </c>
      <c r="R19" s="4"/>
      <c r="S19" s="4">
        <v>26993314</v>
      </c>
      <c r="U19" s="104">
        <v>0</v>
      </c>
    </row>
    <row r="20" spans="1:21" s="25" customFormat="1" ht="21" x14ac:dyDescent="0.25">
      <c r="A20" s="26" t="s">
        <v>18</v>
      </c>
      <c r="C20" s="4" t="s">
        <v>217</v>
      </c>
      <c r="D20" s="4"/>
      <c r="E20" s="4">
        <v>-74255534</v>
      </c>
      <c r="F20" s="4"/>
      <c r="G20" s="4" t="s">
        <v>217</v>
      </c>
      <c r="H20" s="4"/>
      <c r="I20" s="4">
        <v>-74255534</v>
      </c>
      <c r="J20" s="4"/>
      <c r="K20" s="103">
        <v>-5.9999999999999995E-4</v>
      </c>
      <c r="L20" s="4"/>
      <c r="M20" s="4">
        <v>16600000</v>
      </c>
      <c r="N20" s="4"/>
      <c r="O20" s="4">
        <v>-468634931</v>
      </c>
      <c r="P20" s="4"/>
      <c r="Q20" s="4" t="s">
        <v>217</v>
      </c>
      <c r="R20" s="4"/>
      <c r="S20" s="4">
        <v>-452034931</v>
      </c>
      <c r="U20" s="103">
        <v>-5.0000000000000001E-4</v>
      </c>
    </row>
    <row r="21" spans="1:21" s="25" customFormat="1" ht="21" x14ac:dyDescent="0.25">
      <c r="A21" s="26" t="s">
        <v>19</v>
      </c>
      <c r="C21" s="4" t="s">
        <v>217</v>
      </c>
      <c r="D21" s="4"/>
      <c r="E21" s="4">
        <v>-33052162</v>
      </c>
      <c r="F21" s="4"/>
      <c r="G21" s="4" t="s">
        <v>217</v>
      </c>
      <c r="H21" s="4"/>
      <c r="I21" s="4">
        <v>-33052162</v>
      </c>
      <c r="J21" s="4"/>
      <c r="K21" s="103">
        <v>-2.9999999999999997E-4</v>
      </c>
      <c r="L21" s="4"/>
      <c r="M21" s="4">
        <v>699521</v>
      </c>
      <c r="N21" s="4"/>
      <c r="O21" s="4">
        <v>-233452642</v>
      </c>
      <c r="P21" s="4"/>
      <c r="Q21" s="4" t="s">
        <v>217</v>
      </c>
      <c r="R21" s="4"/>
      <c r="S21" s="4">
        <v>-232753121</v>
      </c>
      <c r="U21" s="103">
        <v>-2.9999999999999997E-4</v>
      </c>
    </row>
    <row r="22" spans="1:21" s="25" customFormat="1" ht="21" x14ac:dyDescent="0.25">
      <c r="A22" s="26" t="s">
        <v>39</v>
      </c>
      <c r="C22" s="4">
        <v>21035563</v>
      </c>
      <c r="D22" s="4"/>
      <c r="E22" s="4">
        <v>-16014502</v>
      </c>
      <c r="F22" s="4"/>
      <c r="G22" s="4" t="s">
        <v>217</v>
      </c>
      <c r="H22" s="4"/>
      <c r="I22" s="4">
        <v>5021061</v>
      </c>
      <c r="J22" s="4"/>
      <c r="K22" s="103">
        <v>0</v>
      </c>
      <c r="L22" s="4"/>
      <c r="M22" s="4">
        <v>21035563</v>
      </c>
      <c r="N22" s="4"/>
      <c r="O22" s="4">
        <v>1467576</v>
      </c>
      <c r="P22" s="4"/>
      <c r="Q22" s="4" t="s">
        <v>217</v>
      </c>
      <c r="R22" s="4"/>
      <c r="S22" s="4">
        <v>22503139</v>
      </c>
      <c r="U22" s="104">
        <v>0</v>
      </c>
    </row>
    <row r="23" spans="1:21" s="25" customFormat="1" ht="21" x14ac:dyDescent="0.25">
      <c r="A23" s="26" t="s">
        <v>33</v>
      </c>
      <c r="C23" s="4" t="s">
        <v>217</v>
      </c>
      <c r="D23" s="4"/>
      <c r="E23" s="4">
        <v>-16053907</v>
      </c>
      <c r="F23" s="4"/>
      <c r="G23" s="4" t="s">
        <v>217</v>
      </c>
      <c r="H23" s="4"/>
      <c r="I23" s="4">
        <v>-16053907</v>
      </c>
      <c r="J23" s="4"/>
      <c r="K23" s="103">
        <v>-1E-4</v>
      </c>
      <c r="L23" s="4"/>
      <c r="M23" s="4">
        <v>180472037</v>
      </c>
      <c r="N23" s="4"/>
      <c r="O23" s="105">
        <v>98829555</v>
      </c>
      <c r="P23" s="4"/>
      <c r="Q23" s="4" t="s">
        <v>217</v>
      </c>
      <c r="R23" s="4"/>
      <c r="S23" s="4">
        <v>279301592</v>
      </c>
      <c r="U23" s="104">
        <v>2.9999999999999997E-4</v>
      </c>
    </row>
    <row r="24" spans="1:21" s="25" customFormat="1" ht="21" x14ac:dyDescent="0.25">
      <c r="A24" s="26" t="s">
        <v>42</v>
      </c>
      <c r="C24" s="4" t="s">
        <v>217</v>
      </c>
      <c r="D24" s="4"/>
      <c r="E24" s="4">
        <v>-820091250</v>
      </c>
      <c r="F24" s="4"/>
      <c r="G24" s="4" t="s">
        <v>217</v>
      </c>
      <c r="H24" s="4"/>
      <c r="I24" s="4">
        <v>-820091250</v>
      </c>
      <c r="J24" s="4"/>
      <c r="K24" s="103">
        <v>-6.3E-3</v>
      </c>
      <c r="L24" s="4"/>
      <c r="M24" s="4">
        <v>3597535934</v>
      </c>
      <c r="N24" s="4"/>
      <c r="O24" s="105">
        <v>-5382780750</v>
      </c>
      <c r="P24" s="4"/>
      <c r="Q24" s="4" t="s">
        <v>217</v>
      </c>
      <c r="R24" s="4"/>
      <c r="S24" s="4">
        <v>-1785244816</v>
      </c>
      <c r="U24" s="103">
        <v>-2E-3</v>
      </c>
    </row>
    <row r="25" spans="1:21" s="25" customFormat="1" ht="21" x14ac:dyDescent="0.25">
      <c r="A25" s="26" t="s">
        <v>16</v>
      </c>
      <c r="C25" s="4" t="s">
        <v>217</v>
      </c>
      <c r="D25" s="4"/>
      <c r="E25" s="4">
        <v>-156065850</v>
      </c>
      <c r="F25" s="4"/>
      <c r="G25" s="4" t="s">
        <v>217</v>
      </c>
      <c r="H25" s="4"/>
      <c r="I25" s="4">
        <v>-156065850</v>
      </c>
      <c r="J25" s="4"/>
      <c r="K25" s="103">
        <v>-1.1999999999999999E-3</v>
      </c>
      <c r="L25" s="4"/>
      <c r="M25" s="4">
        <v>81386812</v>
      </c>
      <c r="N25" s="4"/>
      <c r="O25" s="105">
        <v>-238572000</v>
      </c>
      <c r="P25" s="4"/>
      <c r="Q25" s="4" t="s">
        <v>217</v>
      </c>
      <c r="R25" s="4"/>
      <c r="S25" s="4">
        <v>-157185188</v>
      </c>
      <c r="U25" s="103">
        <v>-2.0000000000000001E-4</v>
      </c>
    </row>
    <row r="26" spans="1:21" s="25" customFormat="1" ht="21" x14ac:dyDescent="0.25">
      <c r="A26" s="26" t="s">
        <v>32</v>
      </c>
      <c r="C26" s="4" t="s">
        <v>217</v>
      </c>
      <c r="D26" s="4"/>
      <c r="E26" s="4">
        <v>-749807636</v>
      </c>
      <c r="F26" s="4"/>
      <c r="G26" s="4" t="s">
        <v>217</v>
      </c>
      <c r="H26" s="4"/>
      <c r="I26" s="4">
        <v>-749807636</v>
      </c>
      <c r="J26" s="4"/>
      <c r="K26" s="103">
        <v>-5.7000000000000002E-3</v>
      </c>
      <c r="L26" s="4"/>
      <c r="M26" s="4">
        <v>128533113</v>
      </c>
      <c r="N26" s="4"/>
      <c r="O26" s="105">
        <v>2463653663</v>
      </c>
      <c r="P26" s="4"/>
      <c r="Q26" s="4" t="s">
        <v>217</v>
      </c>
      <c r="R26" s="4"/>
      <c r="S26" s="4">
        <v>2592186776</v>
      </c>
      <c r="U26" s="104">
        <v>2.8999999999999998E-3</v>
      </c>
    </row>
    <row r="27" spans="1:21" s="25" customFormat="1" ht="21" x14ac:dyDescent="0.25">
      <c r="A27" s="26" t="s">
        <v>15</v>
      </c>
      <c r="C27" s="4" t="s">
        <v>217</v>
      </c>
      <c r="D27" s="4"/>
      <c r="E27" s="4">
        <v>-16262946274</v>
      </c>
      <c r="F27" s="4"/>
      <c r="G27" s="4" t="s">
        <v>217</v>
      </c>
      <c r="H27" s="4"/>
      <c r="I27" s="4">
        <v>-16262946274</v>
      </c>
      <c r="J27" s="4"/>
      <c r="K27" s="103">
        <v>-0.12429999999999999</v>
      </c>
      <c r="L27" s="4"/>
      <c r="M27" s="4">
        <v>377400000</v>
      </c>
      <c r="N27" s="4"/>
      <c r="O27" s="105">
        <v>-26423379837</v>
      </c>
      <c r="P27" s="4"/>
      <c r="Q27" s="4" t="s">
        <v>217</v>
      </c>
      <c r="R27" s="4"/>
      <c r="S27" s="4">
        <v>-26045979837</v>
      </c>
      <c r="U27" s="103">
        <v>-2.8899999999999999E-2</v>
      </c>
    </row>
    <row r="28" spans="1:21" s="25" customFormat="1" ht="21" x14ac:dyDescent="0.25">
      <c r="A28" s="26" t="s">
        <v>24</v>
      </c>
      <c r="C28" s="4" t="s">
        <v>217</v>
      </c>
      <c r="D28" s="4"/>
      <c r="E28" s="4">
        <v>44071017</v>
      </c>
      <c r="F28" s="4"/>
      <c r="G28" s="4" t="s">
        <v>217</v>
      </c>
      <c r="H28" s="4"/>
      <c r="I28" s="4">
        <v>44071017</v>
      </c>
      <c r="J28" s="4"/>
      <c r="K28" s="103">
        <v>2.9999999999999997E-4</v>
      </c>
      <c r="L28" s="4"/>
      <c r="M28" s="4">
        <v>59941334</v>
      </c>
      <c r="N28" s="4"/>
      <c r="O28" s="105">
        <v>153989321</v>
      </c>
      <c r="P28" s="4"/>
      <c r="Q28" s="4" t="s">
        <v>217</v>
      </c>
      <c r="R28" s="4"/>
      <c r="S28" s="4">
        <v>213930655</v>
      </c>
      <c r="U28" s="104">
        <v>2.0000000000000001E-4</v>
      </c>
    </row>
    <row r="29" spans="1:21" s="25" customFormat="1" ht="21" x14ac:dyDescent="0.25">
      <c r="A29" s="26" t="s">
        <v>36</v>
      </c>
      <c r="C29" s="4" t="s">
        <v>217</v>
      </c>
      <c r="D29" s="4"/>
      <c r="E29" s="4">
        <v>-1696782686</v>
      </c>
      <c r="F29" s="4"/>
      <c r="G29" s="4" t="s">
        <v>217</v>
      </c>
      <c r="H29" s="4"/>
      <c r="I29" s="4">
        <v>-1696782686</v>
      </c>
      <c r="J29" s="4"/>
      <c r="K29" s="103">
        <v>-1.2999999999999999E-2</v>
      </c>
      <c r="L29" s="4"/>
      <c r="M29" s="4">
        <v>1110070691</v>
      </c>
      <c r="N29" s="4"/>
      <c r="O29" s="105">
        <v>-987798371</v>
      </c>
      <c r="P29" s="4"/>
      <c r="Q29" s="4" t="s">
        <v>217</v>
      </c>
      <c r="R29" s="4"/>
      <c r="S29" s="4">
        <v>122272320</v>
      </c>
      <c r="U29" s="104">
        <v>1E-4</v>
      </c>
    </row>
    <row r="30" spans="1:21" s="25" customFormat="1" ht="21" x14ac:dyDescent="0.25">
      <c r="A30" s="26" t="s">
        <v>45</v>
      </c>
      <c r="C30" s="4" t="s">
        <v>217</v>
      </c>
      <c r="D30" s="4"/>
      <c r="E30" s="4">
        <v>125208681</v>
      </c>
      <c r="F30" s="4"/>
      <c r="G30" s="4" t="s">
        <v>217</v>
      </c>
      <c r="H30" s="4"/>
      <c r="I30" s="4">
        <v>125208681</v>
      </c>
      <c r="J30" s="4"/>
      <c r="K30" s="103">
        <v>1E-3</v>
      </c>
      <c r="L30" s="4"/>
      <c r="M30" s="4">
        <v>1049651100</v>
      </c>
      <c r="N30" s="4"/>
      <c r="O30" s="105">
        <v>1189482471</v>
      </c>
      <c r="P30" s="4"/>
      <c r="Q30" s="4" t="s">
        <v>217</v>
      </c>
      <c r="R30" s="4"/>
      <c r="S30" s="4">
        <v>2239133571</v>
      </c>
      <c r="U30" s="104">
        <v>2.5000000000000001E-3</v>
      </c>
    </row>
    <row r="31" spans="1:21" s="25" customFormat="1" ht="21" x14ac:dyDescent="0.25">
      <c r="A31" s="26" t="s">
        <v>22</v>
      </c>
      <c r="C31" s="4" t="s">
        <v>217</v>
      </c>
      <c r="D31" s="4"/>
      <c r="E31" s="4">
        <v>-294083038</v>
      </c>
      <c r="F31" s="4"/>
      <c r="G31" s="4" t="s">
        <v>217</v>
      </c>
      <c r="H31" s="4"/>
      <c r="I31" s="4">
        <v>-294083038</v>
      </c>
      <c r="J31" s="4"/>
      <c r="K31" s="103">
        <v>-2.2000000000000001E-3</v>
      </c>
      <c r="L31" s="4"/>
      <c r="M31" s="4">
        <v>550499750</v>
      </c>
      <c r="N31" s="4"/>
      <c r="O31" s="4">
        <v>555585342</v>
      </c>
      <c r="P31" s="4"/>
      <c r="Q31" s="4" t="s">
        <v>217</v>
      </c>
      <c r="R31" s="4"/>
      <c r="S31" s="4">
        <v>1106085092</v>
      </c>
      <c r="U31" s="104">
        <v>1.1999999999999999E-3</v>
      </c>
    </row>
    <row r="32" spans="1:21" s="25" customFormat="1" ht="21" x14ac:dyDescent="0.25">
      <c r="A32" s="26" t="s">
        <v>26</v>
      </c>
      <c r="C32" s="4" t="s">
        <v>217</v>
      </c>
      <c r="D32" s="4"/>
      <c r="E32" s="4">
        <v>-4696886250</v>
      </c>
      <c r="F32" s="4"/>
      <c r="G32" s="4" t="s">
        <v>217</v>
      </c>
      <c r="H32" s="4"/>
      <c r="I32" s="4">
        <v>-4696886250</v>
      </c>
      <c r="J32" s="4"/>
      <c r="K32" s="103">
        <v>-3.5900000000000001E-2</v>
      </c>
      <c r="L32" s="4"/>
      <c r="M32" s="4">
        <v>12375000000</v>
      </c>
      <c r="N32" s="4"/>
      <c r="O32" s="4">
        <v>-7942459500</v>
      </c>
      <c r="P32" s="4"/>
      <c r="Q32" s="4" t="s">
        <v>217</v>
      </c>
      <c r="R32" s="4"/>
      <c r="S32" s="4">
        <v>4432540500</v>
      </c>
      <c r="U32" s="104">
        <v>4.8999999999999998E-3</v>
      </c>
    </row>
    <row r="33" spans="1:21" s="25" customFormat="1" ht="21" x14ac:dyDescent="0.25">
      <c r="A33" s="26" t="s">
        <v>28</v>
      </c>
      <c r="C33" s="4" t="s">
        <v>217</v>
      </c>
      <c r="D33" s="4"/>
      <c r="E33" s="4">
        <v>-93612567</v>
      </c>
      <c r="F33" s="4"/>
      <c r="G33" s="4" t="s">
        <v>217</v>
      </c>
      <c r="H33" s="4"/>
      <c r="I33" s="4">
        <v>-93612567</v>
      </c>
      <c r="J33" s="4"/>
      <c r="K33" s="103">
        <v>-6.9999999999999999E-4</v>
      </c>
      <c r="L33" s="4"/>
      <c r="M33" s="4">
        <v>45150291</v>
      </c>
      <c r="N33" s="4"/>
      <c r="O33" s="4">
        <v>-17856732</v>
      </c>
      <c r="P33" s="4"/>
      <c r="Q33" s="4" t="s">
        <v>217</v>
      </c>
      <c r="R33" s="4"/>
      <c r="S33" s="4">
        <v>27293559</v>
      </c>
      <c r="U33" s="104">
        <v>0</v>
      </c>
    </row>
    <row r="34" spans="1:21" s="25" customFormat="1" ht="21" x14ac:dyDescent="0.25">
      <c r="A34" s="26" t="s">
        <v>29</v>
      </c>
      <c r="C34" s="4" t="s">
        <v>217</v>
      </c>
      <c r="D34" s="4"/>
      <c r="E34" s="4">
        <v>3606265768</v>
      </c>
      <c r="F34" s="4"/>
      <c r="G34" s="4" t="s">
        <v>217</v>
      </c>
      <c r="H34" s="4"/>
      <c r="I34" s="4">
        <v>3606265768</v>
      </c>
      <c r="J34" s="4"/>
      <c r="K34" s="103">
        <v>2.76E-2</v>
      </c>
      <c r="L34" s="4"/>
      <c r="M34" s="4">
        <v>1900368786</v>
      </c>
      <c r="N34" s="4"/>
      <c r="O34" s="4">
        <v>27183078759</v>
      </c>
      <c r="P34" s="4"/>
      <c r="Q34" s="4" t="s">
        <v>217</v>
      </c>
      <c r="R34" s="4"/>
      <c r="S34" s="4">
        <v>29083447545</v>
      </c>
      <c r="U34" s="104">
        <v>3.2300000000000002E-2</v>
      </c>
    </row>
    <row r="35" spans="1:21" s="25" customFormat="1" ht="21" x14ac:dyDescent="0.25">
      <c r="A35" s="26" t="s">
        <v>25</v>
      </c>
      <c r="C35" s="4" t="s">
        <v>217</v>
      </c>
      <c r="D35" s="4"/>
      <c r="E35" s="4">
        <v>-709751700</v>
      </c>
      <c r="F35" s="4"/>
      <c r="G35" s="4" t="s">
        <v>217</v>
      </c>
      <c r="H35" s="4"/>
      <c r="I35" s="4">
        <v>-709751700</v>
      </c>
      <c r="J35" s="4"/>
      <c r="K35" s="103">
        <v>-5.4000000000000003E-3</v>
      </c>
      <c r="L35" s="4"/>
      <c r="M35" s="4">
        <v>1399041752</v>
      </c>
      <c r="N35" s="4"/>
      <c r="O35" s="4">
        <v>-9087605100</v>
      </c>
      <c r="P35" s="4"/>
      <c r="Q35" s="4" t="s">
        <v>217</v>
      </c>
      <c r="R35" s="4"/>
      <c r="S35" s="4">
        <v>-7688563348</v>
      </c>
      <c r="U35" s="103">
        <v>-8.5000000000000006E-3</v>
      </c>
    </row>
    <row r="36" spans="1:21" s="25" customFormat="1" ht="21" x14ac:dyDescent="0.25">
      <c r="A36" s="26" t="s">
        <v>40</v>
      </c>
      <c r="C36" s="4" t="s">
        <v>217</v>
      </c>
      <c r="D36" s="4"/>
      <c r="E36" s="4">
        <v>-166060823</v>
      </c>
      <c r="F36" s="4"/>
      <c r="G36" s="4" t="s">
        <v>217</v>
      </c>
      <c r="H36" s="4"/>
      <c r="I36" s="4">
        <v>-166060823</v>
      </c>
      <c r="J36" s="4"/>
      <c r="K36" s="103">
        <v>-1.2999999999999999E-3</v>
      </c>
      <c r="L36" s="4"/>
      <c r="M36" s="4">
        <v>131199574</v>
      </c>
      <c r="N36" s="4"/>
      <c r="O36" s="4">
        <v>-845400557</v>
      </c>
      <c r="P36" s="4"/>
      <c r="Q36" s="4" t="s">
        <v>217</v>
      </c>
      <c r="R36" s="4"/>
      <c r="S36" s="4">
        <v>-714200983</v>
      </c>
      <c r="U36" s="103">
        <v>-8.0000000000000004E-4</v>
      </c>
    </row>
    <row r="37" spans="1:21" s="25" customFormat="1" ht="21" x14ac:dyDescent="0.25">
      <c r="A37" s="26" t="s">
        <v>31</v>
      </c>
      <c r="C37" s="4" t="s">
        <v>217</v>
      </c>
      <c r="D37" s="4"/>
      <c r="E37" s="4">
        <v>-161036100</v>
      </c>
      <c r="F37" s="4"/>
      <c r="G37" s="4" t="s">
        <v>217</v>
      </c>
      <c r="H37" s="4"/>
      <c r="I37" s="4">
        <v>-161036100</v>
      </c>
      <c r="J37" s="4"/>
      <c r="K37" s="103">
        <v>-1.1999999999999999E-3</v>
      </c>
      <c r="L37" s="4"/>
      <c r="M37" s="4">
        <v>24933586</v>
      </c>
      <c r="N37" s="4"/>
      <c r="O37" s="4">
        <v>-59941215</v>
      </c>
      <c r="P37" s="4"/>
      <c r="Q37" s="4" t="s">
        <v>217</v>
      </c>
      <c r="R37" s="4"/>
      <c r="S37" s="4">
        <v>-35007629</v>
      </c>
      <c r="U37" s="104">
        <v>0</v>
      </c>
    </row>
    <row r="38" spans="1:21" s="25" customFormat="1" ht="21" x14ac:dyDescent="0.25">
      <c r="A38" s="26" t="s">
        <v>34</v>
      </c>
      <c r="C38" s="4" t="s">
        <v>217</v>
      </c>
      <c r="D38" s="4"/>
      <c r="E38" s="4">
        <v>-170653533</v>
      </c>
      <c r="F38" s="4"/>
      <c r="G38" s="4" t="s">
        <v>217</v>
      </c>
      <c r="H38" s="4"/>
      <c r="I38" s="4">
        <v>-170653533</v>
      </c>
      <c r="J38" s="4"/>
      <c r="K38" s="103">
        <v>-1.2999999999999999E-3</v>
      </c>
      <c r="L38" s="4"/>
      <c r="M38" s="4" t="s">
        <v>217</v>
      </c>
      <c r="N38" s="4"/>
      <c r="O38" s="4">
        <v>69074049</v>
      </c>
      <c r="P38" s="4"/>
      <c r="Q38" s="4" t="s">
        <v>217</v>
      </c>
      <c r="R38" s="4"/>
      <c r="S38" s="4">
        <v>69074049</v>
      </c>
      <c r="U38" s="104">
        <v>1E-4</v>
      </c>
    </row>
    <row r="39" spans="1:21" s="25" customFormat="1" ht="21" x14ac:dyDescent="0.25">
      <c r="A39" s="26" t="s">
        <v>44</v>
      </c>
      <c r="C39" s="4" t="s">
        <v>217</v>
      </c>
      <c r="D39" s="4"/>
      <c r="E39" s="4">
        <v>-42744150</v>
      </c>
      <c r="F39" s="4"/>
      <c r="G39" s="4" t="s">
        <v>217</v>
      </c>
      <c r="H39" s="4"/>
      <c r="I39" s="4">
        <v>-42744150</v>
      </c>
      <c r="J39" s="4"/>
      <c r="K39" s="103">
        <v>-2.9999999999999997E-4</v>
      </c>
      <c r="L39" s="4"/>
      <c r="M39" s="4" t="s">
        <v>217</v>
      </c>
      <c r="N39" s="4"/>
      <c r="O39" s="4">
        <v>59145975</v>
      </c>
      <c r="P39" s="4"/>
      <c r="Q39" s="4" t="s">
        <v>217</v>
      </c>
      <c r="R39" s="4"/>
      <c r="S39" s="4">
        <v>59145975</v>
      </c>
      <c r="U39" s="104">
        <v>1E-4</v>
      </c>
    </row>
    <row r="40" spans="1:21" s="25" customFormat="1" ht="21" x14ac:dyDescent="0.25">
      <c r="A40" s="26" t="s">
        <v>17</v>
      </c>
      <c r="C40" s="4" t="s">
        <v>217</v>
      </c>
      <c r="D40" s="4"/>
      <c r="E40" s="4">
        <v>-38111876</v>
      </c>
      <c r="F40" s="4"/>
      <c r="G40" s="4" t="s">
        <v>217</v>
      </c>
      <c r="H40" s="4"/>
      <c r="I40" s="4">
        <v>-38111876</v>
      </c>
      <c r="J40" s="4"/>
      <c r="K40" s="103">
        <v>-2.9999999999999997E-4</v>
      </c>
      <c r="L40" s="4"/>
      <c r="M40" s="4" t="s">
        <v>217</v>
      </c>
      <c r="N40" s="4"/>
      <c r="O40" s="4">
        <v>-56814927</v>
      </c>
      <c r="P40" s="4"/>
      <c r="Q40" s="4" t="s">
        <v>217</v>
      </c>
      <c r="R40" s="4"/>
      <c r="S40" s="4">
        <v>-56814927</v>
      </c>
      <c r="U40" s="103">
        <v>-1E-4</v>
      </c>
    </row>
    <row r="41" spans="1:21" s="25" customFormat="1" ht="21" x14ac:dyDescent="0.25">
      <c r="A41" s="26" t="s">
        <v>21</v>
      </c>
      <c r="C41" s="4" t="s">
        <v>217</v>
      </c>
      <c r="D41" s="4"/>
      <c r="E41" s="4">
        <v>-3881764</v>
      </c>
      <c r="F41" s="4"/>
      <c r="G41" s="4" t="s">
        <v>217</v>
      </c>
      <c r="H41" s="4"/>
      <c r="I41" s="4">
        <v>-3881764</v>
      </c>
      <c r="J41" s="4"/>
      <c r="K41" s="103">
        <v>0</v>
      </c>
      <c r="L41" s="4"/>
      <c r="M41" s="4" t="s">
        <v>217</v>
      </c>
      <c r="N41" s="4"/>
      <c r="O41" s="4">
        <v>-88504247</v>
      </c>
      <c r="P41" s="4"/>
      <c r="Q41" s="4" t="s">
        <v>217</v>
      </c>
      <c r="R41" s="4"/>
      <c r="S41" s="4">
        <v>-88504247</v>
      </c>
      <c r="U41" s="103">
        <v>-1E-4</v>
      </c>
    </row>
    <row r="42" spans="1:21" s="25" customFormat="1" ht="21" x14ac:dyDescent="0.25">
      <c r="A42" s="26" t="s">
        <v>35</v>
      </c>
      <c r="C42" s="4" t="s">
        <v>217</v>
      </c>
      <c r="D42" s="4"/>
      <c r="E42" s="4">
        <v>-670840153</v>
      </c>
      <c r="F42" s="4"/>
      <c r="G42" s="4" t="s">
        <v>217</v>
      </c>
      <c r="H42" s="4"/>
      <c r="I42" s="4">
        <v>-670840153</v>
      </c>
      <c r="J42" s="4"/>
      <c r="K42" s="103">
        <v>-5.1000000000000004E-3</v>
      </c>
      <c r="L42" s="4"/>
      <c r="M42" s="4" t="s">
        <v>217</v>
      </c>
      <c r="N42" s="4"/>
      <c r="O42" s="4">
        <v>-1483979733</v>
      </c>
      <c r="P42" s="4"/>
      <c r="Q42" s="4" t="s">
        <v>217</v>
      </c>
      <c r="R42" s="4"/>
      <c r="S42" s="4">
        <v>-1483979733</v>
      </c>
      <c r="U42" s="103">
        <v>-1.6000000000000001E-3</v>
      </c>
    </row>
    <row r="43" spans="1:21" s="25" customFormat="1" ht="21" x14ac:dyDescent="0.25">
      <c r="A43" s="26" t="s">
        <v>30</v>
      </c>
      <c r="C43" s="10" t="s">
        <v>217</v>
      </c>
      <c r="D43" s="10"/>
      <c r="E43" s="10">
        <v>-2902745</v>
      </c>
      <c r="F43" s="10"/>
      <c r="G43" s="10" t="s">
        <v>217</v>
      </c>
      <c r="H43" s="10"/>
      <c r="I43" s="8">
        <v>-2902745</v>
      </c>
      <c r="J43" s="8"/>
      <c r="K43" s="103">
        <v>0</v>
      </c>
      <c r="L43" s="8"/>
      <c r="M43" s="8" t="s">
        <v>217</v>
      </c>
      <c r="N43" s="10"/>
      <c r="O43" s="10">
        <v>-131914262</v>
      </c>
      <c r="P43" s="10"/>
      <c r="Q43" s="10" t="s">
        <v>217</v>
      </c>
      <c r="R43" s="10"/>
      <c r="S43" s="10">
        <v>-131914262</v>
      </c>
      <c r="T43" s="106"/>
      <c r="U43" s="107">
        <v>-1E-4</v>
      </c>
    </row>
    <row r="44" spans="1:21" s="25" customFormat="1" ht="21.75" thickBot="1" x14ac:dyDescent="0.3">
      <c r="A44" s="27"/>
      <c r="C44" s="38">
        <f>SUM(C8:C43)</f>
        <v>25753826</v>
      </c>
      <c r="D44" s="38"/>
      <c r="E44" s="38">
        <f>SUM(E8:E43)</f>
        <v>-47012518628</v>
      </c>
      <c r="F44" s="38"/>
      <c r="G44" s="38">
        <f>SUM(G8:G43)</f>
        <v>2708009462</v>
      </c>
      <c r="H44" s="38"/>
      <c r="I44" s="38">
        <f>SUM(I8:I43)</f>
        <v>-44278755340</v>
      </c>
      <c r="J44" s="38"/>
      <c r="K44" s="99">
        <f>SUM(K8:K43)</f>
        <v>-0.33829999999999999</v>
      </c>
      <c r="L44" s="38"/>
      <c r="M44" s="38">
        <f>SUM(M8:M43)</f>
        <v>53850080149</v>
      </c>
      <c r="N44" s="38"/>
      <c r="O44" s="38">
        <f>SUM(O8:O43)</f>
        <v>-136089367316</v>
      </c>
      <c r="P44" s="38"/>
      <c r="Q44" s="38">
        <f>SUM(Q8:Q43)</f>
        <v>3178841598</v>
      </c>
      <c r="R44" s="38"/>
      <c r="S44" s="38">
        <f>SUM(S8:S43)</f>
        <v>-79060445569</v>
      </c>
      <c r="T44" s="108"/>
      <c r="U44" s="99">
        <f>SUM(U8:U43)</f>
        <v>-8.7800000000000017E-2</v>
      </c>
    </row>
    <row r="45" spans="1:21" ht="18.75" thickTop="1" x14ac:dyDescent="0.25"/>
  </sheetData>
  <sheetProtection algorithmName="SHA-512" hashValue="+7i7D0tH/fBVG/xgLuSLA260nqvRr1xGsOWNChOSZBPV44/8BREjQBb4ZMsEhUInIRBTpi6aQClO7Ph2GmggHQ==" saltValue="e/GaKg7ilsYd+G+X9z0JDQ==" spinCount="100000" sheet="1" objects="1" scenarios="1" selectLockedCells="1" autoFilter="0" selectUnlockedCells="1"/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S19"/>
  <sheetViews>
    <sheetView rightToLeft="1" view="pageBreakPreview" topLeftCell="B1" zoomScale="60" zoomScaleNormal="98" workbookViewId="0">
      <selection activeCell="K12" sqref="K12:O12"/>
    </sheetView>
  </sheetViews>
  <sheetFormatPr defaultRowHeight="18.75" x14ac:dyDescent="0.25"/>
  <cols>
    <col min="1" max="1" width="30.28515625" style="25" bestFit="1" customWidth="1"/>
    <col min="2" max="2" width="1" style="25" customWidth="1"/>
    <col min="3" max="3" width="19.28515625" style="4" bestFit="1" customWidth="1"/>
    <col min="4" max="4" width="1" style="4" customWidth="1"/>
    <col min="5" max="5" width="19.140625" style="4" bestFit="1" customWidth="1"/>
    <col min="6" max="6" width="1" style="4" customWidth="1"/>
    <col min="7" max="7" width="19.140625" style="4" bestFit="1" customWidth="1"/>
    <col min="8" max="8" width="1" style="4" customWidth="1"/>
    <col min="9" max="9" width="19.140625" style="4" bestFit="1" customWidth="1"/>
    <col min="10" max="10" width="1" style="4" customWidth="1"/>
    <col min="11" max="11" width="20.28515625" style="4" bestFit="1" customWidth="1"/>
    <col min="12" max="12" width="1" style="4" customWidth="1"/>
    <col min="13" max="13" width="19.28515625" style="4" bestFit="1" customWidth="1"/>
    <col min="14" max="14" width="1" style="4" customWidth="1"/>
    <col min="15" max="15" width="19.85546875" style="4" bestFit="1" customWidth="1"/>
    <col min="16" max="16" width="1" style="4" customWidth="1"/>
    <col min="17" max="17" width="20.28515625" style="4" bestFit="1" customWidth="1"/>
    <col min="18" max="18" width="1" style="4" customWidth="1"/>
    <col min="19" max="19" width="9.140625" style="4" customWidth="1"/>
    <col min="20" max="16384" width="9.140625" style="25"/>
  </cols>
  <sheetData>
    <row r="1" spans="1:19" s="82" customFormat="1" ht="22.5" x14ac:dyDescent="0.25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82" customFormat="1" ht="24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57"/>
      <c r="S2" s="57"/>
    </row>
    <row r="3" spans="1:19" s="82" customFormat="1" ht="24" x14ac:dyDescent="0.25">
      <c r="A3" s="157" t="s">
        <v>156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57"/>
      <c r="S3" s="57"/>
    </row>
    <row r="4" spans="1:19" s="82" customFormat="1" ht="24" x14ac:dyDescent="0.25">
      <c r="A4" s="157" t="s">
        <v>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57"/>
      <c r="S4" s="57"/>
    </row>
    <row r="5" spans="1:19" s="82" customFormat="1" ht="22.5" x14ac:dyDescent="0.25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s="82" customFormat="1" ht="24" x14ac:dyDescent="0.25">
      <c r="A6" s="159" t="s">
        <v>160</v>
      </c>
      <c r="C6" s="130" t="s">
        <v>158</v>
      </c>
      <c r="D6" s="130" t="s">
        <v>158</v>
      </c>
      <c r="E6" s="130" t="s">
        <v>158</v>
      </c>
      <c r="F6" s="130" t="s">
        <v>158</v>
      </c>
      <c r="G6" s="130" t="s">
        <v>158</v>
      </c>
      <c r="H6" s="130" t="s">
        <v>158</v>
      </c>
      <c r="I6" s="130" t="s">
        <v>158</v>
      </c>
      <c r="J6" s="57"/>
      <c r="K6" s="130" t="s">
        <v>159</v>
      </c>
      <c r="L6" s="130" t="s">
        <v>159</v>
      </c>
      <c r="M6" s="130" t="s">
        <v>159</v>
      </c>
      <c r="N6" s="130" t="s">
        <v>159</v>
      </c>
      <c r="O6" s="130" t="s">
        <v>159</v>
      </c>
      <c r="P6" s="130" t="s">
        <v>159</v>
      </c>
      <c r="Q6" s="130" t="s">
        <v>159</v>
      </c>
      <c r="R6" s="57"/>
      <c r="S6" s="57"/>
    </row>
    <row r="7" spans="1:19" s="82" customFormat="1" ht="24" x14ac:dyDescent="0.25">
      <c r="A7" s="160" t="s">
        <v>160</v>
      </c>
      <c r="C7" s="132" t="s">
        <v>202</v>
      </c>
      <c r="D7" s="57"/>
      <c r="E7" s="132" t="s">
        <v>199</v>
      </c>
      <c r="F7" s="57"/>
      <c r="G7" s="132" t="s">
        <v>200</v>
      </c>
      <c r="H7" s="57"/>
      <c r="I7" s="132" t="s">
        <v>203</v>
      </c>
      <c r="J7" s="57"/>
      <c r="K7" s="132" t="s">
        <v>202</v>
      </c>
      <c r="L7" s="57"/>
      <c r="M7" s="132" t="s">
        <v>199</v>
      </c>
      <c r="N7" s="57"/>
      <c r="O7" s="132" t="s">
        <v>200</v>
      </c>
      <c r="P7" s="57"/>
      <c r="Q7" s="132" t="s">
        <v>203</v>
      </c>
      <c r="R7" s="57"/>
      <c r="S7" s="57"/>
    </row>
    <row r="8" spans="1:19" ht="21" x14ac:dyDescent="0.25">
      <c r="A8" s="26" t="s">
        <v>63</v>
      </c>
      <c r="C8" s="4" t="s">
        <v>217</v>
      </c>
      <c r="E8" s="4" t="s">
        <v>217</v>
      </c>
      <c r="G8" s="4">
        <v>22605523723</v>
      </c>
      <c r="I8" s="4">
        <v>22605523723</v>
      </c>
      <c r="K8" s="4" t="s">
        <v>217</v>
      </c>
      <c r="M8" s="4" t="s">
        <v>217</v>
      </c>
      <c r="O8" s="4">
        <v>22605523723</v>
      </c>
      <c r="Q8" s="4">
        <v>22605523723</v>
      </c>
    </row>
    <row r="9" spans="1:19" ht="21" x14ac:dyDescent="0.25">
      <c r="A9" s="26" t="s">
        <v>165</v>
      </c>
      <c r="C9" s="4" t="s">
        <v>217</v>
      </c>
      <c r="E9" s="4" t="s">
        <v>217</v>
      </c>
      <c r="G9" s="4" t="s">
        <v>217</v>
      </c>
      <c r="I9" s="4" t="s">
        <v>217</v>
      </c>
      <c r="K9" s="4">
        <v>39268514294</v>
      </c>
      <c r="M9" s="4" t="s">
        <v>217</v>
      </c>
      <c r="O9" s="4">
        <v>4264950000</v>
      </c>
      <c r="Q9" s="4">
        <v>43533464294</v>
      </c>
    </row>
    <row r="10" spans="1:19" ht="21" x14ac:dyDescent="0.25">
      <c r="A10" s="26" t="s">
        <v>167</v>
      </c>
      <c r="C10" s="4" t="s">
        <v>217</v>
      </c>
      <c r="E10" s="4" t="s">
        <v>217</v>
      </c>
      <c r="G10" s="4" t="s">
        <v>217</v>
      </c>
      <c r="I10" s="4" t="s">
        <v>217</v>
      </c>
      <c r="K10" s="4">
        <v>5494573893</v>
      </c>
      <c r="M10" s="4" t="s">
        <v>217</v>
      </c>
      <c r="O10" s="4">
        <v>-21346054185</v>
      </c>
      <c r="Q10" s="4">
        <v>-15851480292</v>
      </c>
    </row>
    <row r="11" spans="1:19" ht="21" x14ac:dyDescent="0.25">
      <c r="A11" s="26" t="s">
        <v>169</v>
      </c>
      <c r="C11" s="4" t="s">
        <v>217</v>
      </c>
      <c r="E11" s="4" t="s">
        <v>217</v>
      </c>
      <c r="G11" s="4" t="s">
        <v>217</v>
      </c>
      <c r="I11" s="4" t="s">
        <v>217</v>
      </c>
      <c r="K11" s="4">
        <v>615162411</v>
      </c>
      <c r="M11" s="4" t="s">
        <v>217</v>
      </c>
      <c r="O11" s="4">
        <v>207571993</v>
      </c>
      <c r="Q11" s="4">
        <v>822734404</v>
      </c>
    </row>
    <row r="12" spans="1:19" ht="21" x14ac:dyDescent="0.25">
      <c r="A12" s="26" t="s">
        <v>76</v>
      </c>
      <c r="C12" s="4">
        <v>47382236941</v>
      </c>
      <c r="E12" s="4" t="s">
        <v>217</v>
      </c>
      <c r="G12" s="4" t="s">
        <v>217</v>
      </c>
      <c r="I12" s="4">
        <v>47382236941</v>
      </c>
      <c r="K12" s="4">
        <v>161493443795</v>
      </c>
      <c r="M12" s="4">
        <v>-2220112500</v>
      </c>
      <c r="O12" s="4">
        <v>96921062439</v>
      </c>
      <c r="Q12" s="4">
        <v>256194393734</v>
      </c>
    </row>
    <row r="13" spans="1:19" ht="21" x14ac:dyDescent="0.25">
      <c r="A13" s="26" t="s">
        <v>82</v>
      </c>
      <c r="C13" s="4">
        <v>292912897</v>
      </c>
      <c r="E13" s="4" t="s">
        <v>217</v>
      </c>
      <c r="G13" s="4" t="s">
        <v>217</v>
      </c>
      <c r="I13" s="4">
        <v>292912897</v>
      </c>
      <c r="K13" s="4">
        <v>525310159</v>
      </c>
      <c r="M13" s="4">
        <v>-7250000</v>
      </c>
      <c r="O13" s="4" t="s">
        <v>217</v>
      </c>
      <c r="Q13" s="4">
        <v>518060159</v>
      </c>
    </row>
    <row r="14" spans="1:19" ht="21" x14ac:dyDescent="0.25">
      <c r="A14" s="26" t="s">
        <v>79</v>
      </c>
      <c r="C14" s="4">
        <v>15260184</v>
      </c>
      <c r="E14" s="4" t="s">
        <v>217</v>
      </c>
      <c r="G14" s="4" t="s">
        <v>217</v>
      </c>
      <c r="I14" s="4">
        <v>15260184</v>
      </c>
      <c r="K14" s="4">
        <v>96373365</v>
      </c>
      <c r="M14" s="4">
        <v>-362500</v>
      </c>
      <c r="O14" s="4" t="s">
        <v>217</v>
      </c>
      <c r="Q14" s="4">
        <v>96010865</v>
      </c>
    </row>
    <row r="15" spans="1:19" ht="21" x14ac:dyDescent="0.25">
      <c r="A15" s="26" t="s">
        <v>67</v>
      </c>
      <c r="C15" s="4">
        <v>12123636165</v>
      </c>
      <c r="E15" s="4">
        <v>16477013000</v>
      </c>
      <c r="G15" s="4" t="s">
        <v>217</v>
      </c>
      <c r="I15" s="4">
        <v>28600649165</v>
      </c>
      <c r="K15" s="4">
        <v>140298129626</v>
      </c>
      <c r="M15" s="4">
        <v>93095123450</v>
      </c>
      <c r="O15" s="4" t="s">
        <v>217</v>
      </c>
      <c r="Q15" s="4">
        <v>233393253076</v>
      </c>
    </row>
    <row r="16" spans="1:19" ht="21" x14ac:dyDescent="0.25">
      <c r="A16" s="26" t="s">
        <v>70</v>
      </c>
      <c r="C16" s="4">
        <v>11890349589</v>
      </c>
      <c r="E16" s="4">
        <v>42926718121</v>
      </c>
      <c r="G16" s="4" t="s">
        <v>217</v>
      </c>
      <c r="I16" s="4">
        <v>54817067710</v>
      </c>
      <c r="K16" s="4">
        <v>108695994326</v>
      </c>
      <c r="M16" s="4">
        <v>58453403400</v>
      </c>
      <c r="O16" s="4" t="s">
        <v>217</v>
      </c>
      <c r="Q16" s="4">
        <v>167149397726</v>
      </c>
    </row>
    <row r="17" spans="1:17" ht="21" x14ac:dyDescent="0.25">
      <c r="A17" s="26" t="s">
        <v>73</v>
      </c>
      <c r="C17" s="10">
        <v>0</v>
      </c>
      <c r="D17" s="10"/>
      <c r="E17" s="10">
        <v>293837323</v>
      </c>
      <c r="F17" s="10"/>
      <c r="G17" s="10" t="s">
        <v>217</v>
      </c>
      <c r="H17" s="10"/>
      <c r="I17" s="10">
        <v>293837323</v>
      </c>
      <c r="J17" s="10"/>
      <c r="K17" s="10" t="s">
        <v>217</v>
      </c>
      <c r="L17" s="10"/>
      <c r="M17" s="10">
        <v>5229153914</v>
      </c>
      <c r="N17" s="10"/>
      <c r="O17" s="10" t="s">
        <v>217</v>
      </c>
      <c r="P17" s="10"/>
      <c r="Q17" s="10">
        <v>5229153914</v>
      </c>
    </row>
    <row r="18" spans="1:17" ht="21.75" thickBot="1" x14ac:dyDescent="0.3">
      <c r="A18" s="27"/>
      <c r="C18" s="38">
        <f>SUM(C8:C17)</f>
        <v>71704395776</v>
      </c>
      <c r="D18" s="38"/>
      <c r="E18" s="38">
        <f>SUM(E8:E17)</f>
        <v>59697568444</v>
      </c>
      <c r="F18" s="38"/>
      <c r="G18" s="38">
        <f>SUM(G8:G17)</f>
        <v>22605523723</v>
      </c>
      <c r="H18" s="38"/>
      <c r="I18" s="38">
        <f>SUM(I8:I17)</f>
        <v>154007487943</v>
      </c>
      <c r="J18" s="38"/>
      <c r="K18" s="38">
        <f>SUM(K8:K17)</f>
        <v>456487501869</v>
      </c>
      <c r="L18" s="38"/>
      <c r="M18" s="38">
        <f>SUM(M8:M17)</f>
        <v>154549955764</v>
      </c>
      <c r="N18" s="38"/>
      <c r="O18" s="38">
        <f>SUM(O8:O17)</f>
        <v>102653053970</v>
      </c>
      <c r="P18" s="38"/>
      <c r="Q18" s="38">
        <f>SUM(Q8:Q17)</f>
        <v>713690511603</v>
      </c>
    </row>
    <row r="19" spans="1:17" ht="19.5" thickTop="1" x14ac:dyDescent="0.25"/>
  </sheetData>
  <sheetProtection algorithmName="SHA-512" hashValue="KAk7qnL+UwoJUwF9MkKpOio+62UsFCQIwQXrIQ5Y7LNjmWRrDfH9NwSCn6/JXkvql9Po7K/4Hrqf8A7PDMxtNg==" saltValue="n4ZUzF2KKeh2h/WZpRLFHA==" spinCount="100000" sheet="1" objects="1" scenarios="1" selectLockedCells="1" autoFilter="0" selectUnlockedCells="1"/>
  <mergeCells count="14">
    <mergeCell ref="K7"/>
    <mergeCell ref="M7"/>
    <mergeCell ref="A3:Q3"/>
    <mergeCell ref="A4:Q4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K28"/>
  <sheetViews>
    <sheetView rightToLeft="1" view="pageBreakPreview" topLeftCell="A6" zoomScale="60" zoomScaleNormal="89" workbookViewId="0">
      <selection activeCell="E21" sqref="E21"/>
    </sheetView>
  </sheetViews>
  <sheetFormatPr defaultRowHeight="18.75" x14ac:dyDescent="0.45"/>
  <cols>
    <col min="1" max="1" width="28.140625" style="5" bestFit="1" customWidth="1"/>
    <col min="2" max="2" width="1" style="5" customWidth="1"/>
    <col min="3" max="3" width="26.140625" style="5" bestFit="1" customWidth="1"/>
    <col min="4" max="4" width="1" style="5" customWidth="1"/>
    <col min="5" max="5" width="18.5703125" style="5" customWidth="1"/>
    <col min="6" max="6" width="1" style="5" customWidth="1"/>
    <col min="7" max="7" width="13.42578125" style="14" bestFit="1" customWidth="1"/>
    <col min="8" max="8" width="1" style="5" customWidth="1"/>
    <col min="9" max="9" width="19.28515625" style="30" bestFit="1" customWidth="1"/>
    <col min="10" max="10" width="1" style="5" customWidth="1"/>
    <col min="11" max="11" width="14.28515625" style="14" customWidth="1"/>
    <col min="12" max="12" width="1" style="5" customWidth="1"/>
    <col min="13" max="13" width="9.140625" style="5" customWidth="1"/>
    <col min="14" max="16384" width="9.140625" style="5"/>
  </cols>
  <sheetData>
    <row r="1" spans="1:11" s="56" customFormat="1" ht="22.5" x14ac:dyDescent="0.55000000000000004">
      <c r="G1" s="89"/>
      <c r="I1" s="90"/>
      <c r="K1" s="89"/>
    </row>
    <row r="2" spans="1:11" s="56" customFormat="1" ht="24" x14ac:dyDescent="0.55000000000000004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56" customFormat="1" ht="24" x14ac:dyDescent="0.55000000000000004">
      <c r="A3" s="163" t="s">
        <v>156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s="56" customFormat="1" ht="24" x14ac:dyDescent="0.55000000000000004">
      <c r="A4" s="163" t="s">
        <v>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s="56" customFormat="1" ht="22.5" x14ac:dyDescent="0.55000000000000004">
      <c r="G5" s="89"/>
      <c r="I5" s="90"/>
      <c r="K5" s="89"/>
    </row>
    <row r="6" spans="1:11" s="56" customFormat="1" ht="24" x14ac:dyDescent="0.55000000000000004">
      <c r="A6" s="130" t="s">
        <v>204</v>
      </c>
      <c r="B6" s="130"/>
      <c r="C6" s="130"/>
      <c r="E6" s="130" t="s">
        <v>158</v>
      </c>
      <c r="F6" s="130"/>
      <c r="G6" s="130"/>
      <c r="I6" s="130" t="s">
        <v>159</v>
      </c>
      <c r="J6" s="130" t="s">
        <v>159</v>
      </c>
      <c r="K6" s="130" t="s">
        <v>159</v>
      </c>
    </row>
    <row r="7" spans="1:11" s="56" customFormat="1" ht="68.25" customHeight="1" x14ac:dyDescent="0.6">
      <c r="A7" s="154" t="s">
        <v>205</v>
      </c>
      <c r="B7" s="91"/>
      <c r="C7" s="154" t="s">
        <v>94</v>
      </c>
      <c r="D7" s="91"/>
      <c r="E7" s="154" t="s">
        <v>206</v>
      </c>
      <c r="F7" s="91"/>
      <c r="G7" s="167" t="s">
        <v>207</v>
      </c>
      <c r="H7" s="91"/>
      <c r="I7" s="168" t="s">
        <v>206</v>
      </c>
      <c r="J7" s="91"/>
      <c r="K7" s="167" t="s">
        <v>207</v>
      </c>
    </row>
    <row r="8" spans="1:11" ht="21" x14ac:dyDescent="0.55000000000000004">
      <c r="A8" s="17" t="s">
        <v>100</v>
      </c>
      <c r="C8" s="4" t="s">
        <v>101</v>
      </c>
      <c r="E8" s="4">
        <v>0</v>
      </c>
      <c r="F8" s="4"/>
      <c r="G8" s="52">
        <f>E8/$E$27</f>
        <v>0</v>
      </c>
      <c r="H8" s="4"/>
      <c r="I8" s="4">
        <v>2417792</v>
      </c>
      <c r="J8" s="4"/>
      <c r="K8" s="52">
        <f>I8/$I$27</f>
        <v>8.9363743925228997E-6</v>
      </c>
    </row>
    <row r="9" spans="1:11" ht="21" x14ac:dyDescent="0.55000000000000004">
      <c r="A9" s="17" t="s">
        <v>107</v>
      </c>
      <c r="C9" s="4" t="s">
        <v>108</v>
      </c>
      <c r="E9" s="4">
        <v>57882143</v>
      </c>
      <c r="F9" s="4"/>
      <c r="G9" s="52">
        <f t="shared" ref="G9:G27" si="0">E9/$E$27</f>
        <v>1.6940321241428371E-3</v>
      </c>
      <c r="H9" s="4"/>
      <c r="I9" s="4">
        <v>229381739</v>
      </c>
      <c r="J9" s="4"/>
      <c r="K9" s="52">
        <f t="shared" ref="K9:K27" si="1">I9/$I$27</f>
        <v>8.4781532014001674E-4</v>
      </c>
    </row>
    <row r="10" spans="1:11" ht="21" x14ac:dyDescent="0.55000000000000004">
      <c r="A10" s="17" t="s">
        <v>110</v>
      </c>
      <c r="C10" s="4" t="s">
        <v>111</v>
      </c>
      <c r="E10" s="4">
        <v>33585</v>
      </c>
      <c r="F10" s="4"/>
      <c r="G10" s="52">
        <f t="shared" si="0"/>
        <v>9.8292955202673087E-7</v>
      </c>
      <c r="H10" s="4"/>
      <c r="I10" s="4">
        <v>282521</v>
      </c>
      <c r="J10" s="4"/>
      <c r="K10" s="52">
        <f t="shared" si="1"/>
        <v>1.044222757685509E-6</v>
      </c>
    </row>
    <row r="11" spans="1:11" ht="21" x14ac:dyDescent="0.55000000000000004">
      <c r="A11" s="17" t="s">
        <v>113</v>
      </c>
      <c r="C11" s="4" t="s">
        <v>114</v>
      </c>
      <c r="E11" s="4">
        <v>47217</v>
      </c>
      <c r="F11" s="4"/>
      <c r="G11" s="52">
        <f t="shared" si="0"/>
        <v>1.3818962232558033E-6</v>
      </c>
      <c r="H11" s="4"/>
      <c r="I11" s="4">
        <v>366741</v>
      </c>
      <c r="J11" s="4"/>
      <c r="K11" s="52">
        <f t="shared" si="1"/>
        <v>1.3555073724655556E-6</v>
      </c>
    </row>
    <row r="12" spans="1:11" ht="21" x14ac:dyDescent="0.55000000000000004">
      <c r="A12" s="17" t="s">
        <v>119</v>
      </c>
      <c r="C12" s="4" t="s">
        <v>120</v>
      </c>
      <c r="E12" s="4">
        <v>39137</v>
      </c>
      <c r="F12" s="4"/>
      <c r="G12" s="52">
        <f t="shared" si="0"/>
        <v>1.1454194991118109E-6</v>
      </c>
      <c r="H12" s="4"/>
      <c r="I12" s="4">
        <v>348687</v>
      </c>
      <c r="J12" s="4"/>
      <c r="K12" s="52">
        <f t="shared" si="1"/>
        <v>1.2887781818310393E-6</v>
      </c>
    </row>
    <row r="13" spans="1:11" ht="21" x14ac:dyDescent="0.55000000000000004">
      <c r="A13" s="17" t="s">
        <v>125</v>
      </c>
      <c r="C13" s="4" t="s">
        <v>126</v>
      </c>
      <c r="E13" s="4">
        <v>39121621</v>
      </c>
      <c r="F13" s="4"/>
      <c r="G13" s="52">
        <f t="shared" si="0"/>
        <v>1.1449694031290621E-3</v>
      </c>
      <c r="H13" s="4"/>
      <c r="I13" s="4">
        <v>39439007</v>
      </c>
      <c r="J13" s="4"/>
      <c r="K13" s="52">
        <f t="shared" si="1"/>
        <v>1.4577007956901645E-4</v>
      </c>
    </row>
    <row r="14" spans="1:11" ht="21" x14ac:dyDescent="0.55000000000000004">
      <c r="A14" s="17" t="s">
        <v>128</v>
      </c>
      <c r="C14" s="4" t="s">
        <v>129</v>
      </c>
      <c r="E14" s="4">
        <v>48785</v>
      </c>
      <c r="F14" s="4"/>
      <c r="G14" s="52">
        <f t="shared" si="0"/>
        <v>1.4277867558619643E-6</v>
      </c>
      <c r="H14" s="4"/>
      <c r="I14" s="4">
        <v>380652</v>
      </c>
      <c r="J14" s="4"/>
      <c r="K14" s="52">
        <f t="shared" si="1"/>
        <v>1.4069236664124238E-6</v>
      </c>
    </row>
    <row r="15" spans="1:11" ht="21" x14ac:dyDescent="0.55000000000000004">
      <c r="A15" s="17" t="s">
        <v>171</v>
      </c>
      <c r="C15" s="4" t="s">
        <v>208</v>
      </c>
      <c r="E15" s="4">
        <v>0</v>
      </c>
      <c r="F15" s="4"/>
      <c r="G15" s="52">
        <f t="shared" si="0"/>
        <v>0</v>
      </c>
      <c r="H15" s="4"/>
      <c r="I15" s="4">
        <v>3613150761</v>
      </c>
      <c r="J15" s="4"/>
      <c r="K15" s="52">
        <f t="shared" si="1"/>
        <v>1.3354526748754661E-2</v>
      </c>
    </row>
    <row r="16" spans="1:11" ht="21" x14ac:dyDescent="0.55000000000000004">
      <c r="A16" s="17" t="s">
        <v>116</v>
      </c>
      <c r="C16" s="4" t="s">
        <v>209</v>
      </c>
      <c r="E16" s="4">
        <v>0</v>
      </c>
      <c r="F16" s="4"/>
      <c r="G16" s="52">
        <f t="shared" si="0"/>
        <v>0</v>
      </c>
      <c r="H16" s="4"/>
      <c r="I16" s="4">
        <v>10034712072</v>
      </c>
      <c r="J16" s="4"/>
      <c r="K16" s="52">
        <f t="shared" si="1"/>
        <v>3.7089188812172928E-2</v>
      </c>
    </row>
    <row r="17" spans="1:11" ht="21" x14ac:dyDescent="0.55000000000000004">
      <c r="A17" s="17" t="s">
        <v>125</v>
      </c>
      <c r="C17" s="4" t="s">
        <v>131</v>
      </c>
      <c r="E17" s="4">
        <v>4339726020</v>
      </c>
      <c r="F17" s="4"/>
      <c r="G17" s="52">
        <f t="shared" si="0"/>
        <v>0.12701041991238196</v>
      </c>
      <c r="H17" s="4"/>
      <c r="I17" s="4">
        <v>36040163684</v>
      </c>
      <c r="J17" s="4"/>
      <c r="K17" s="52">
        <f t="shared" si="1"/>
        <v>0.1332076522083088</v>
      </c>
    </row>
    <row r="18" spans="1:11" ht="21" x14ac:dyDescent="0.55000000000000004">
      <c r="A18" s="17" t="s">
        <v>116</v>
      </c>
      <c r="C18" s="4" t="s">
        <v>134</v>
      </c>
      <c r="E18" s="4">
        <v>7080986296</v>
      </c>
      <c r="F18" s="4"/>
      <c r="G18" s="52">
        <f t="shared" si="0"/>
        <v>0.20723866868645827</v>
      </c>
      <c r="H18" s="4"/>
      <c r="I18" s="4">
        <v>96944657441</v>
      </c>
      <c r="J18" s="4"/>
      <c r="K18" s="52">
        <f t="shared" si="1"/>
        <v>0.35831608105563134</v>
      </c>
    </row>
    <row r="19" spans="1:11" ht="21" x14ac:dyDescent="0.55000000000000004">
      <c r="A19" s="17" t="s">
        <v>125</v>
      </c>
      <c r="C19" s="4" t="s">
        <v>136</v>
      </c>
      <c r="E19" s="4">
        <v>5424657510</v>
      </c>
      <c r="F19" s="4"/>
      <c r="G19" s="52">
        <f t="shared" si="0"/>
        <v>0.15876302445147364</v>
      </c>
      <c r="H19" s="4"/>
      <c r="I19" s="4">
        <v>44301369665</v>
      </c>
      <c r="J19" s="4"/>
      <c r="K19" s="52">
        <f t="shared" si="1"/>
        <v>0.16374180468294908</v>
      </c>
    </row>
    <row r="20" spans="1:11" ht="21" x14ac:dyDescent="0.55000000000000004">
      <c r="A20" s="17" t="s">
        <v>137</v>
      </c>
      <c r="C20" s="4" t="s">
        <v>138</v>
      </c>
      <c r="E20" s="4">
        <v>4048703</v>
      </c>
      <c r="F20" s="4"/>
      <c r="G20" s="52">
        <f t="shared" si="0"/>
        <v>1.1849307208811319E-4</v>
      </c>
      <c r="H20" s="4"/>
      <c r="I20" s="4">
        <v>4128218</v>
      </c>
      <c r="J20" s="4"/>
      <c r="K20" s="52">
        <f t="shared" si="1"/>
        <v>1.5258261100190629E-5</v>
      </c>
    </row>
    <row r="21" spans="1:11" ht="21" x14ac:dyDescent="0.55000000000000004">
      <c r="A21" s="17" t="s">
        <v>140</v>
      </c>
      <c r="C21" s="4" t="s">
        <v>141</v>
      </c>
      <c r="E21" s="4">
        <v>7178630126</v>
      </c>
      <c r="F21" s="4"/>
      <c r="G21" s="52">
        <f t="shared" si="0"/>
        <v>0.21009640297498214</v>
      </c>
      <c r="H21" s="4"/>
      <c r="I21" s="4">
        <v>43842082132</v>
      </c>
      <c r="J21" s="4"/>
      <c r="K21" s="52">
        <f t="shared" si="1"/>
        <v>0.16204423708875312</v>
      </c>
    </row>
    <row r="22" spans="1:11" ht="21" x14ac:dyDescent="0.55000000000000004">
      <c r="A22" s="17" t="s">
        <v>140</v>
      </c>
      <c r="C22" s="4" t="s">
        <v>143</v>
      </c>
      <c r="E22" s="4">
        <v>3634520520</v>
      </c>
      <c r="F22" s="4"/>
      <c r="G22" s="52">
        <f t="shared" si="0"/>
        <v>0.10637122604006435</v>
      </c>
      <c r="H22" s="4"/>
      <c r="I22" s="4">
        <v>19141808072</v>
      </c>
      <c r="J22" s="4"/>
      <c r="K22" s="52">
        <f t="shared" si="1"/>
        <v>7.0749826073214298E-2</v>
      </c>
    </row>
    <row r="23" spans="1:11" ht="21" x14ac:dyDescent="0.55000000000000004">
      <c r="A23" s="17" t="s">
        <v>145</v>
      </c>
      <c r="C23" s="4" t="s">
        <v>210</v>
      </c>
      <c r="E23" s="4">
        <v>0</v>
      </c>
      <c r="F23" s="4"/>
      <c r="G23" s="52">
        <f t="shared" si="0"/>
        <v>0</v>
      </c>
      <c r="H23" s="4"/>
      <c r="I23" s="4">
        <v>7915178082</v>
      </c>
      <c r="J23" s="4"/>
      <c r="K23" s="52">
        <f t="shared" si="1"/>
        <v>2.9255202566739951E-2</v>
      </c>
    </row>
    <row r="24" spans="1:11" ht="21" x14ac:dyDescent="0.55000000000000004">
      <c r="A24" s="17" t="s">
        <v>145</v>
      </c>
      <c r="C24" s="4" t="s">
        <v>146</v>
      </c>
      <c r="E24" s="4">
        <v>4366849290</v>
      </c>
      <c r="F24" s="4"/>
      <c r="G24" s="52">
        <f t="shared" si="0"/>
        <v>0.12780423452100487</v>
      </c>
      <c r="H24" s="4"/>
      <c r="I24" s="4">
        <v>6404712292</v>
      </c>
      <c r="J24" s="4"/>
      <c r="K24" s="52">
        <f t="shared" si="1"/>
        <v>2.3672386589791615E-2</v>
      </c>
    </row>
    <row r="25" spans="1:11" ht="21" x14ac:dyDescent="0.55000000000000004">
      <c r="A25" s="17" t="s">
        <v>148</v>
      </c>
      <c r="C25" s="4" t="s">
        <v>149</v>
      </c>
      <c r="E25" s="4">
        <v>32850</v>
      </c>
      <c r="F25" s="4"/>
      <c r="G25" s="52">
        <f t="shared" si="0"/>
        <v>9.6141836486759312E-7</v>
      </c>
      <c r="H25" s="4"/>
      <c r="I25" s="4">
        <v>32850</v>
      </c>
      <c r="J25" s="4"/>
      <c r="K25" s="52">
        <f t="shared" si="1"/>
        <v>1.2141652333797832E-7</v>
      </c>
    </row>
    <row r="26" spans="1:11" ht="21" x14ac:dyDescent="0.55000000000000004">
      <c r="A26" s="17" t="s">
        <v>151</v>
      </c>
      <c r="C26" s="4" t="s">
        <v>154</v>
      </c>
      <c r="E26" s="10">
        <v>2041643832</v>
      </c>
      <c r="F26" s="10"/>
      <c r="G26" s="53">
        <f t="shared" si="0"/>
        <v>5.9752629363879657E-2</v>
      </c>
      <c r="H26" s="10"/>
      <c r="I26" s="10">
        <v>2041643832</v>
      </c>
      <c r="J26" s="10"/>
      <c r="K26" s="53">
        <f t="shared" si="1"/>
        <v>7.546097289980745E-3</v>
      </c>
    </row>
    <row r="27" spans="1:11" ht="21.75" thickBot="1" x14ac:dyDescent="0.6">
      <c r="E27" s="38">
        <f>SUM(E8:E26)</f>
        <v>34168267635</v>
      </c>
      <c r="F27" s="38"/>
      <c r="G27" s="54">
        <f t="shared" si="0"/>
        <v>1</v>
      </c>
      <c r="H27" s="38"/>
      <c r="I27" s="51">
        <f>SUM(I8:I26)</f>
        <v>270556256240</v>
      </c>
      <c r="J27" s="38"/>
      <c r="K27" s="54">
        <f t="shared" si="1"/>
        <v>1</v>
      </c>
    </row>
    <row r="28" spans="1:11" ht="19.5" thickTop="1" x14ac:dyDescent="0.45"/>
  </sheetData>
  <sheetProtection algorithmName="SHA-512" hashValue="4XWpJ2aMaQeozegbyOTzCv7o7OuiU9FC+gY4mh8CcaNmuaE856/av6b7ht3Cq1WzbLV3lNDgU4ZgeG5XtWV4yw==" saltValue="xkb2Ig42qx+s6VsctU4Z/g==" spinCount="100000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S12"/>
  <sheetViews>
    <sheetView rightToLeft="1" view="pageBreakPreview" zoomScale="60" zoomScaleNormal="100" workbookViewId="0">
      <selection activeCell="A19" sqref="A19"/>
    </sheetView>
  </sheetViews>
  <sheetFormatPr defaultRowHeight="18" x14ac:dyDescent="0.25"/>
  <cols>
    <col min="1" max="1" width="33.5703125" style="18" bestFit="1" customWidth="1"/>
    <col min="2" max="2" width="1" style="18" customWidth="1"/>
    <col min="3" max="3" width="9.42578125" style="34" bestFit="1" customWidth="1"/>
    <col min="4" max="4" width="1" style="34" customWidth="1"/>
    <col min="5" max="5" width="16.140625" style="34" bestFit="1" customWidth="1"/>
    <col min="6" max="6" width="1" style="34" customWidth="1"/>
    <col min="7" max="7" width="9.140625" style="34" customWidth="1"/>
    <col min="8" max="19" width="9.140625" style="34"/>
    <col min="20" max="16384" width="9.140625" style="18"/>
  </cols>
  <sheetData>
    <row r="1" spans="1:19" s="66" customFormat="1" ht="24" x14ac:dyDescent="0.25"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s="66" customFormat="1" ht="24" x14ac:dyDescent="0.25">
      <c r="A2" s="138" t="s">
        <v>0</v>
      </c>
      <c r="B2" s="138"/>
      <c r="C2" s="138"/>
      <c r="D2" s="138"/>
      <c r="E2" s="138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s="66" customFormat="1" ht="24" x14ac:dyDescent="0.25">
      <c r="A3" s="169" t="s">
        <v>156</v>
      </c>
      <c r="B3" s="169"/>
      <c r="C3" s="169"/>
      <c r="D3" s="169"/>
      <c r="E3" s="169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s="66" customFormat="1" ht="24" x14ac:dyDescent="0.25">
      <c r="A4" s="138" t="s">
        <v>2</v>
      </c>
      <c r="B4" s="138"/>
      <c r="C4" s="138"/>
      <c r="D4" s="138"/>
      <c r="E4" s="138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s="62" customFormat="1" ht="22.5" x14ac:dyDescent="0.25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s="62" customFormat="1" ht="24" x14ac:dyDescent="0.25">
      <c r="A6" s="142" t="s">
        <v>211</v>
      </c>
      <c r="C6" s="137" t="s">
        <v>158</v>
      </c>
      <c r="D6" s="64"/>
      <c r="E6" s="137" t="s">
        <v>6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s="62" customFormat="1" ht="24" x14ac:dyDescent="0.25">
      <c r="A7" s="142" t="s">
        <v>211</v>
      </c>
      <c r="C7" s="145" t="s">
        <v>97</v>
      </c>
      <c r="D7" s="63"/>
      <c r="E7" s="145" t="s">
        <v>97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s="3" customFormat="1" ht="21" x14ac:dyDescent="0.25">
      <c r="A8" s="20" t="s">
        <v>211</v>
      </c>
      <c r="C8" s="36" t="s">
        <v>217</v>
      </c>
      <c r="D8" s="36"/>
      <c r="E8" s="36">
        <v>90787903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s="3" customFormat="1" ht="21" x14ac:dyDescent="0.25">
      <c r="A9" s="20" t="s">
        <v>212</v>
      </c>
      <c r="C9" s="36" t="s">
        <v>217</v>
      </c>
      <c r="D9" s="36"/>
      <c r="E9" s="36">
        <v>68714073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s="3" customFormat="1" ht="21" x14ac:dyDescent="0.25">
      <c r="A10" s="20" t="s">
        <v>213</v>
      </c>
      <c r="C10" s="36" t="s">
        <v>217</v>
      </c>
      <c r="D10" s="36"/>
      <c r="E10" s="100">
        <v>-12626508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19" s="3" customFormat="1" ht="21.75" thickBot="1" x14ac:dyDescent="0.3">
      <c r="C11" s="43" t="s">
        <v>217</v>
      </c>
      <c r="D11" s="101"/>
      <c r="E11" s="43">
        <f>SUM(E8:E10)</f>
        <v>146875468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18.75" thickTop="1" x14ac:dyDescent="0.25"/>
  </sheetData>
  <sheetProtection algorithmName="SHA-512" hashValue="+WPlYHjr99eicou+dpWqg3HK+dEQM3r1BOH0picGKUtUtzLbx6qWjmV/ZpbdFQKGFWMb3sVgddvydZUrWGymIQ==" saltValue="vA1D92w/9egpvPwVwogytw==" spinCount="100000" sheet="1" objects="1" scenarios="1" selectLockedCells="1" autoFilter="0" selectUnlockedCells="1"/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11"/>
  <sheetViews>
    <sheetView rightToLeft="1" tabSelected="1" view="pageBreakPreview" zoomScale="60" zoomScaleNormal="100" workbookViewId="0">
      <selection activeCell="A21" sqref="A21"/>
    </sheetView>
  </sheetViews>
  <sheetFormatPr defaultRowHeight="18.75" x14ac:dyDescent="0.45"/>
  <cols>
    <col min="1" max="1" width="24" style="28" bestFit="1" customWidth="1"/>
    <col min="2" max="2" width="1" style="28" customWidth="1"/>
    <col min="3" max="3" width="20.42578125" style="5" bestFit="1" customWidth="1"/>
    <col min="4" max="4" width="1" style="5" customWidth="1"/>
    <col min="5" max="5" width="10.28515625" style="52" customWidth="1"/>
    <col min="6" max="6" width="1" style="14" customWidth="1"/>
    <col min="7" max="7" width="12.42578125" style="52" customWidth="1"/>
    <col min="8" max="8" width="1" style="33" customWidth="1"/>
    <col min="9" max="9" width="9.140625" style="33" customWidth="1"/>
    <col min="10" max="19" width="9.140625" style="33"/>
    <col min="20" max="16384" width="9.140625" style="28"/>
  </cols>
  <sheetData>
    <row r="1" spans="1:19" s="92" customFormat="1" ht="22.5" x14ac:dyDescent="0.55000000000000004">
      <c r="C1" s="56"/>
      <c r="D1" s="56"/>
      <c r="E1" s="93"/>
      <c r="F1" s="89"/>
      <c r="G1" s="93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s="92" customFormat="1" ht="24" x14ac:dyDescent="0.55000000000000004">
      <c r="A2" s="172" t="s">
        <v>0</v>
      </c>
      <c r="B2" s="172" t="s">
        <v>0</v>
      </c>
      <c r="C2" s="172" t="s">
        <v>0</v>
      </c>
      <c r="D2" s="172" t="s">
        <v>0</v>
      </c>
      <c r="E2" s="172" t="s">
        <v>0</v>
      </c>
      <c r="F2" s="89"/>
      <c r="G2" s="9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s="92" customFormat="1" ht="24" x14ac:dyDescent="0.55000000000000004">
      <c r="A3" s="172" t="s">
        <v>156</v>
      </c>
      <c r="B3" s="172" t="s">
        <v>156</v>
      </c>
      <c r="C3" s="172" t="s">
        <v>156</v>
      </c>
      <c r="D3" s="172" t="s">
        <v>156</v>
      </c>
      <c r="E3" s="172" t="s">
        <v>156</v>
      </c>
      <c r="F3" s="89"/>
      <c r="G3" s="93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s="92" customFormat="1" ht="24" x14ac:dyDescent="0.55000000000000004">
      <c r="A4" s="172" t="s">
        <v>2</v>
      </c>
      <c r="B4" s="172" t="s">
        <v>2</v>
      </c>
      <c r="C4" s="172" t="s">
        <v>2</v>
      </c>
      <c r="D4" s="172" t="s">
        <v>2</v>
      </c>
      <c r="E4" s="172" t="s">
        <v>2</v>
      </c>
      <c r="F4" s="89"/>
      <c r="G4" s="9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19" s="92" customFormat="1" ht="22.5" x14ac:dyDescent="0.55000000000000004">
      <c r="C5" s="56"/>
      <c r="D5" s="56"/>
      <c r="E5" s="93"/>
      <c r="F5" s="89"/>
      <c r="G5" s="93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s="95" customFormat="1" ht="69.75" customHeight="1" x14ac:dyDescent="0.55000000000000004">
      <c r="A6" s="170" t="s">
        <v>160</v>
      </c>
      <c r="C6" s="128" t="s">
        <v>97</v>
      </c>
      <c r="D6" s="91"/>
      <c r="E6" s="171" t="s">
        <v>201</v>
      </c>
      <c r="F6" s="96"/>
      <c r="G6" s="171" t="s">
        <v>13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21" x14ac:dyDescent="0.55000000000000004">
      <c r="A7" s="29" t="s">
        <v>214</v>
      </c>
      <c r="C7" s="4">
        <v>-44278755340</v>
      </c>
      <c r="E7" s="98">
        <v>-0.33850000000000002</v>
      </c>
      <c r="F7" s="98"/>
      <c r="G7" s="98">
        <v>-7.1000000000000004E-3</v>
      </c>
    </row>
    <row r="8" spans="1:19" ht="21" x14ac:dyDescent="0.55000000000000004">
      <c r="A8" s="29" t="s">
        <v>215</v>
      </c>
      <c r="C8" s="5">
        <v>154007487943</v>
      </c>
      <c r="E8" s="52">
        <v>1.1772</v>
      </c>
      <c r="F8" s="52"/>
      <c r="G8" s="52">
        <v>2.46E-2</v>
      </c>
    </row>
    <row r="9" spans="1:19" ht="21" x14ac:dyDescent="0.55000000000000004">
      <c r="A9" s="29" t="s">
        <v>216</v>
      </c>
      <c r="C9" s="11">
        <v>34168267635</v>
      </c>
      <c r="D9" s="11"/>
      <c r="E9" s="52">
        <v>0.26119999999999999</v>
      </c>
      <c r="F9" s="52"/>
      <c r="G9" s="52">
        <v>5.4999999999999997E-3</v>
      </c>
    </row>
    <row r="10" spans="1:19" ht="21.75" thickBot="1" x14ac:dyDescent="0.6">
      <c r="C10" s="39">
        <f>SUM(C7:C9)</f>
        <v>143897000238</v>
      </c>
      <c r="D10" s="39"/>
      <c r="E10" s="54">
        <f>SUM(E7:E9)</f>
        <v>1.0998999999999999</v>
      </c>
      <c r="F10" s="54"/>
      <c r="G10" s="54">
        <f>SUM(G7:G9)</f>
        <v>2.3E-2</v>
      </c>
    </row>
    <row r="11" spans="1:19" ht="19.5" thickTop="1" x14ac:dyDescent="0.45"/>
  </sheetData>
  <sheetProtection algorithmName="SHA-512" hashValue="BJMQbzKTwGZk6x/x53yT5tiDv/PgEaB77r/OXnDhoX8bdm1nJ4Qc/HL2p2XhT2ERzXnKVwbuJ8EdbHSXZ6eJbw==" saltValue="q9ijRLwaKycBcqh/yuk4iw==" spinCount="100000" sheet="1" objects="1" scenarios="1" selectLockedCells="1" autoFilter="0" selectUnlockedCells="1"/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8"/>
  <sheetViews>
    <sheetView rightToLeft="1" view="pageBreakPreview" zoomScale="60" zoomScaleNormal="96" workbookViewId="0">
      <selection activeCell="T17" sqref="T17"/>
    </sheetView>
  </sheetViews>
  <sheetFormatPr defaultRowHeight="18.75" x14ac:dyDescent="0.25"/>
  <cols>
    <col min="1" max="1" width="28.28515625" style="3" bestFit="1" customWidth="1"/>
    <col min="2" max="2" width="1" style="3" customWidth="1"/>
    <col min="3" max="3" width="18.85546875" style="36" bestFit="1" customWidth="1"/>
    <col min="4" max="4" width="1" style="36" customWidth="1"/>
    <col min="5" max="5" width="14.140625" style="36" bestFit="1" customWidth="1"/>
    <col min="6" max="6" width="1" style="36" customWidth="1"/>
    <col min="7" max="7" width="14" style="36" bestFit="1" customWidth="1"/>
    <col min="8" max="8" width="1" style="36" customWidth="1"/>
    <col min="9" max="9" width="11.28515625" style="36" bestFit="1" customWidth="1"/>
    <col min="10" max="10" width="1" style="36" customWidth="1"/>
    <col min="11" max="11" width="18.85546875" style="36" bestFit="1" customWidth="1"/>
    <col min="12" max="12" width="1" style="36" customWidth="1"/>
    <col min="13" max="13" width="14.140625" style="36" bestFit="1" customWidth="1"/>
    <col min="14" max="14" width="1" style="36" customWidth="1"/>
    <col min="15" max="15" width="14" style="36" bestFit="1" customWidth="1"/>
    <col min="16" max="16" width="1" style="36" customWidth="1"/>
    <col min="17" max="17" width="11.28515625" style="36" bestFit="1" customWidth="1"/>
    <col min="18" max="18" width="1" style="36" customWidth="1"/>
    <col min="19" max="19" width="9.140625" style="36" customWidth="1"/>
    <col min="20" max="16384" width="9.140625" style="3"/>
  </cols>
  <sheetData>
    <row r="1" spans="1:19" s="62" customFormat="1" ht="22.5" x14ac:dyDescent="0.25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s="62" customFormat="1" ht="24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63"/>
      <c r="S2" s="63"/>
    </row>
    <row r="3" spans="1:19" s="62" customFormat="1" ht="24" x14ac:dyDescent="0.2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63"/>
      <c r="S3" s="63"/>
    </row>
    <row r="4" spans="1:19" s="62" customFormat="1" ht="24" x14ac:dyDescent="0.25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63"/>
      <c r="S4" s="63"/>
    </row>
    <row r="5" spans="1:19" s="62" customFormat="1" ht="22.5" x14ac:dyDescent="0.25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s="62" customFormat="1" ht="24" x14ac:dyDescent="0.25">
      <c r="A6" s="133" t="s">
        <v>3</v>
      </c>
      <c r="C6" s="137" t="s">
        <v>4</v>
      </c>
      <c r="D6" s="137" t="s">
        <v>4</v>
      </c>
      <c r="E6" s="137" t="s">
        <v>4</v>
      </c>
      <c r="F6" s="137" t="s">
        <v>4</v>
      </c>
      <c r="G6" s="137" t="s">
        <v>4</v>
      </c>
      <c r="H6" s="137" t="s">
        <v>4</v>
      </c>
      <c r="I6" s="137" t="s">
        <v>4</v>
      </c>
      <c r="J6" s="64"/>
      <c r="K6" s="137" t="s">
        <v>6</v>
      </c>
      <c r="L6" s="137" t="s">
        <v>6</v>
      </c>
      <c r="M6" s="137" t="s">
        <v>6</v>
      </c>
      <c r="N6" s="137" t="s">
        <v>6</v>
      </c>
      <c r="O6" s="137" t="s">
        <v>6</v>
      </c>
      <c r="P6" s="137" t="s">
        <v>6</v>
      </c>
      <c r="Q6" s="137" t="s">
        <v>6</v>
      </c>
      <c r="R6" s="63"/>
      <c r="S6" s="63"/>
    </row>
    <row r="7" spans="1:19" s="62" customFormat="1" ht="24" x14ac:dyDescent="0.25">
      <c r="A7" s="134" t="s">
        <v>3</v>
      </c>
      <c r="C7" s="135" t="s">
        <v>49</v>
      </c>
      <c r="D7" s="63"/>
      <c r="E7" s="135" t="s">
        <v>50</v>
      </c>
      <c r="F7" s="63"/>
      <c r="G7" s="135" t="s">
        <v>51</v>
      </c>
      <c r="H7" s="63"/>
      <c r="I7" s="135" t="s">
        <v>52</v>
      </c>
      <c r="J7" s="63"/>
      <c r="K7" s="135" t="s">
        <v>49</v>
      </c>
      <c r="L7" s="63"/>
      <c r="M7" s="135" t="s">
        <v>50</v>
      </c>
      <c r="N7" s="63"/>
      <c r="O7" s="135" t="s">
        <v>51</v>
      </c>
      <c r="P7" s="63"/>
      <c r="Q7" s="135" t="s">
        <v>52</v>
      </c>
      <c r="R7" s="63"/>
      <c r="S7" s="63"/>
    </row>
    <row r="8" spans="1:19" ht="21" x14ac:dyDescent="0.25">
      <c r="A8" s="20" t="s">
        <v>53</v>
      </c>
      <c r="C8" s="36">
        <v>33712350</v>
      </c>
      <c r="E8" s="36">
        <v>5538</v>
      </c>
      <c r="G8" s="36" t="s">
        <v>54</v>
      </c>
      <c r="I8" s="36" t="s">
        <v>217</v>
      </c>
      <c r="K8" s="36">
        <v>33712350</v>
      </c>
      <c r="M8" s="36">
        <v>5538</v>
      </c>
      <c r="O8" s="36" t="s">
        <v>54</v>
      </c>
      <c r="Q8" s="36" t="s">
        <v>217</v>
      </c>
    </row>
  </sheetData>
  <sheetProtection algorithmName="SHA-512" hashValue="3JmT6RpyOmxiUeKDyXhIffx8qWPB9XzHldhB1HiUivheETJprPuZbUa5i68lSCK4q/9rSafsiM4Q/v3rZNSqOQ==" saltValue="RR1Zw9UXe5hESHHF25OUcg==" spinCount="100000" sheet="1" objects="1" scenarios="1" selectLockedCells="1" autoFilter="0" selectUnlockedCells="1"/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K17"/>
  <sheetViews>
    <sheetView rightToLeft="1" view="pageBreakPreview" topLeftCell="T1" zoomScale="60" zoomScaleNormal="86" workbookViewId="0">
      <selection activeCell="AA39" sqref="AA39"/>
    </sheetView>
  </sheetViews>
  <sheetFormatPr defaultRowHeight="18" x14ac:dyDescent="0.25"/>
  <cols>
    <col min="1" max="1" width="27.5703125" style="21" bestFit="1" customWidth="1"/>
    <col min="2" max="2" width="1" style="18" customWidth="1"/>
    <col min="3" max="3" width="18.42578125" style="34" bestFit="1" customWidth="1"/>
    <col min="4" max="4" width="1" style="34" customWidth="1"/>
    <col min="5" max="5" width="16.28515625" style="34" bestFit="1" customWidth="1"/>
    <col min="6" max="6" width="1" style="34" customWidth="1"/>
    <col min="7" max="7" width="10.85546875" style="34" bestFit="1" customWidth="1"/>
    <col min="8" max="8" width="1" style="34" customWidth="1"/>
    <col min="9" max="9" width="13.140625" style="34" bestFit="1" customWidth="1"/>
    <col min="10" max="10" width="1" style="34" customWidth="1"/>
    <col min="11" max="11" width="8.5703125" style="34" bestFit="1" customWidth="1"/>
    <col min="12" max="12" width="1" style="34" customWidth="1"/>
    <col min="13" max="13" width="8.7109375" style="34" bestFit="1" customWidth="1"/>
    <col min="14" max="14" width="1" style="34" customWidth="1"/>
    <col min="15" max="15" width="12.7109375" style="34" bestFit="1" customWidth="1"/>
    <col min="16" max="16" width="1" style="34" customWidth="1"/>
    <col min="17" max="17" width="19.7109375" style="34" bestFit="1" customWidth="1"/>
    <col min="18" max="18" width="1" style="34" customWidth="1"/>
    <col min="19" max="19" width="20.42578125" style="34" bestFit="1" customWidth="1"/>
    <col min="20" max="20" width="1" style="18" customWidth="1"/>
    <col min="21" max="21" width="5.5703125" style="18" bestFit="1" customWidth="1"/>
    <col min="22" max="22" width="1" style="18" customWidth="1"/>
    <col min="23" max="23" width="12.5703125" style="18" bestFit="1" customWidth="1"/>
    <col min="24" max="24" width="1" style="18" customWidth="1"/>
    <col min="25" max="25" width="8.5703125" style="18" bestFit="1" customWidth="1"/>
    <col min="26" max="26" width="1" style="18" customWidth="1"/>
    <col min="27" max="27" width="16.42578125" style="18" bestFit="1" customWidth="1"/>
    <col min="28" max="28" width="1" style="18" customWidth="1"/>
    <col min="29" max="29" width="11" style="18" bestFit="1" customWidth="1"/>
    <col min="30" max="30" width="1" style="18" customWidth="1"/>
    <col min="31" max="31" width="15.85546875" style="18" bestFit="1" customWidth="1"/>
    <col min="32" max="32" width="1" style="18" customWidth="1"/>
    <col min="33" max="33" width="19.42578125" style="18" bestFit="1" customWidth="1"/>
    <col min="34" max="34" width="1" style="18" customWidth="1"/>
    <col min="35" max="35" width="19.85546875" style="18" bestFit="1" customWidth="1"/>
    <col min="36" max="36" width="1" style="18" customWidth="1"/>
    <col min="37" max="37" width="17.7109375" style="18" customWidth="1"/>
    <col min="38" max="38" width="1" style="18" customWidth="1"/>
    <col min="39" max="39" width="9.140625" style="18" customWidth="1"/>
    <col min="40" max="16384" width="9.140625" style="18"/>
  </cols>
  <sheetData>
    <row r="1" spans="1:37" s="66" customFormat="1" ht="24" x14ac:dyDescent="0.25">
      <c r="A1" s="65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37" s="66" customFormat="1" ht="24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37" s="66" customFormat="1" ht="24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</row>
    <row r="4" spans="1:37" s="66" customFormat="1" ht="24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</row>
    <row r="5" spans="1:37" s="66" customFormat="1" ht="24" x14ac:dyDescent="0.25">
      <c r="A5" s="65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37" s="66" customFormat="1" ht="24" x14ac:dyDescent="0.25">
      <c r="A6" s="142" t="s">
        <v>55</v>
      </c>
      <c r="B6" s="142" t="s">
        <v>55</v>
      </c>
      <c r="C6" s="142" t="s">
        <v>55</v>
      </c>
      <c r="D6" s="142" t="s">
        <v>55</v>
      </c>
      <c r="E6" s="142" t="s">
        <v>55</v>
      </c>
      <c r="F6" s="142" t="s">
        <v>55</v>
      </c>
      <c r="G6" s="142" t="s">
        <v>55</v>
      </c>
      <c r="H6" s="142" t="s">
        <v>55</v>
      </c>
      <c r="I6" s="142" t="s">
        <v>55</v>
      </c>
      <c r="J6" s="142" t="s">
        <v>55</v>
      </c>
      <c r="K6" s="142" t="s">
        <v>55</v>
      </c>
      <c r="L6" s="142" t="s">
        <v>55</v>
      </c>
      <c r="M6" s="142" t="s">
        <v>55</v>
      </c>
      <c r="N6" s="67"/>
      <c r="O6" s="145" t="s">
        <v>4</v>
      </c>
      <c r="P6" s="145" t="s">
        <v>4</v>
      </c>
      <c r="Q6" s="145" t="s">
        <v>4</v>
      </c>
      <c r="R6" s="145" t="s">
        <v>4</v>
      </c>
      <c r="S6" s="145" t="s">
        <v>4</v>
      </c>
      <c r="U6" s="142" t="s">
        <v>5</v>
      </c>
      <c r="V6" s="142" t="s">
        <v>5</v>
      </c>
      <c r="W6" s="142" t="s">
        <v>5</v>
      </c>
      <c r="X6" s="142" t="s">
        <v>5</v>
      </c>
      <c r="Y6" s="142" t="s">
        <v>5</v>
      </c>
      <c r="Z6" s="142" t="s">
        <v>5</v>
      </c>
      <c r="AA6" s="142" t="s">
        <v>5</v>
      </c>
      <c r="AC6" s="142" t="s">
        <v>6</v>
      </c>
      <c r="AD6" s="142" t="s">
        <v>6</v>
      </c>
      <c r="AE6" s="142" t="s">
        <v>6</v>
      </c>
      <c r="AF6" s="142" t="s">
        <v>6</v>
      </c>
      <c r="AG6" s="142" t="s">
        <v>6</v>
      </c>
      <c r="AH6" s="142" t="s">
        <v>6</v>
      </c>
      <c r="AI6" s="142" t="s">
        <v>6</v>
      </c>
      <c r="AJ6" s="142" t="s">
        <v>6</v>
      </c>
      <c r="AK6" s="142" t="s">
        <v>6</v>
      </c>
    </row>
    <row r="7" spans="1:37" s="66" customFormat="1" ht="24" x14ac:dyDescent="0.25">
      <c r="A7" s="133" t="s">
        <v>56</v>
      </c>
      <c r="C7" s="146" t="s">
        <v>57</v>
      </c>
      <c r="D7" s="68"/>
      <c r="E7" s="146" t="s">
        <v>58</v>
      </c>
      <c r="F7" s="68"/>
      <c r="G7" s="144" t="s">
        <v>59</v>
      </c>
      <c r="H7" s="68"/>
      <c r="I7" s="146" t="s">
        <v>60</v>
      </c>
      <c r="J7" s="68"/>
      <c r="K7" s="144" t="s">
        <v>61</v>
      </c>
      <c r="L7" s="68"/>
      <c r="M7" s="144" t="s">
        <v>52</v>
      </c>
      <c r="N7" s="68"/>
      <c r="O7" s="144" t="s">
        <v>7</v>
      </c>
      <c r="P7" s="68"/>
      <c r="Q7" s="144" t="s">
        <v>8</v>
      </c>
      <c r="R7" s="68"/>
      <c r="S7" s="144" t="s">
        <v>9</v>
      </c>
      <c r="T7" s="69"/>
      <c r="U7" s="143" t="s">
        <v>10</v>
      </c>
      <c r="V7" s="143" t="s">
        <v>10</v>
      </c>
      <c r="W7" s="143" t="s">
        <v>10</v>
      </c>
      <c r="X7" s="69"/>
      <c r="Y7" s="143" t="s">
        <v>11</v>
      </c>
      <c r="Z7" s="143" t="s">
        <v>11</v>
      </c>
      <c r="AA7" s="143" t="s">
        <v>11</v>
      </c>
      <c r="AB7" s="69"/>
      <c r="AC7" s="139" t="s">
        <v>7</v>
      </c>
      <c r="AD7" s="69"/>
      <c r="AE7" s="139" t="s">
        <v>62</v>
      </c>
      <c r="AF7" s="69"/>
      <c r="AG7" s="139" t="s">
        <v>8</v>
      </c>
      <c r="AH7" s="69"/>
      <c r="AI7" s="139" t="s">
        <v>9</v>
      </c>
      <c r="AJ7" s="69"/>
      <c r="AK7" s="140" t="s">
        <v>13</v>
      </c>
    </row>
    <row r="8" spans="1:37" s="66" customFormat="1" ht="24" x14ac:dyDescent="0.25">
      <c r="A8" s="134" t="s">
        <v>56</v>
      </c>
      <c r="C8" s="147" t="s">
        <v>57</v>
      </c>
      <c r="D8" s="70"/>
      <c r="E8" s="147" t="s">
        <v>58</v>
      </c>
      <c r="F8" s="70"/>
      <c r="G8" s="137" t="s">
        <v>59</v>
      </c>
      <c r="H8" s="70"/>
      <c r="I8" s="147" t="s">
        <v>60</v>
      </c>
      <c r="J8" s="70"/>
      <c r="K8" s="137" t="s">
        <v>61</v>
      </c>
      <c r="L8" s="70"/>
      <c r="M8" s="137" t="s">
        <v>52</v>
      </c>
      <c r="N8" s="70"/>
      <c r="O8" s="137" t="s">
        <v>7</v>
      </c>
      <c r="P8" s="70"/>
      <c r="Q8" s="137" t="s">
        <v>8</v>
      </c>
      <c r="R8" s="70"/>
      <c r="S8" s="137" t="s">
        <v>9</v>
      </c>
      <c r="T8" s="71"/>
      <c r="U8" s="143" t="s">
        <v>7</v>
      </c>
      <c r="V8" s="71"/>
      <c r="W8" s="143" t="s">
        <v>8</v>
      </c>
      <c r="X8" s="71"/>
      <c r="Y8" s="143" t="s">
        <v>7</v>
      </c>
      <c r="Z8" s="71"/>
      <c r="AA8" s="143" t="s">
        <v>14</v>
      </c>
      <c r="AB8" s="71"/>
      <c r="AC8" s="134" t="s">
        <v>7</v>
      </c>
      <c r="AD8" s="71"/>
      <c r="AE8" s="134" t="s">
        <v>62</v>
      </c>
      <c r="AF8" s="71"/>
      <c r="AG8" s="134" t="s">
        <v>8</v>
      </c>
      <c r="AH8" s="71"/>
      <c r="AI8" s="134" t="s">
        <v>9</v>
      </c>
      <c r="AJ8" s="71"/>
      <c r="AK8" s="141" t="s">
        <v>13</v>
      </c>
    </row>
    <row r="9" spans="1:37" s="3" customFormat="1" ht="21" x14ac:dyDescent="0.25">
      <c r="A9" s="20" t="s">
        <v>63</v>
      </c>
      <c r="C9" s="36" t="s">
        <v>64</v>
      </c>
      <c r="D9" s="36"/>
      <c r="E9" s="36" t="s">
        <v>64</v>
      </c>
      <c r="F9" s="36"/>
      <c r="G9" s="36" t="s">
        <v>65</v>
      </c>
      <c r="H9" s="36"/>
      <c r="I9" s="36" t="s">
        <v>66</v>
      </c>
      <c r="J9" s="36"/>
      <c r="K9" s="36">
        <v>18</v>
      </c>
      <c r="L9" s="36"/>
      <c r="M9" s="36">
        <v>18</v>
      </c>
      <c r="N9" s="36"/>
      <c r="O9" s="36">
        <v>100830</v>
      </c>
      <c r="P9" s="36"/>
      <c r="Q9" s="36">
        <v>130014463173</v>
      </c>
      <c r="R9" s="36"/>
      <c r="S9" s="36">
        <v>166888047622</v>
      </c>
      <c r="U9" s="114" t="s">
        <v>217</v>
      </c>
      <c r="W9" s="114" t="s">
        <v>217</v>
      </c>
      <c r="Y9" s="114">
        <v>100830</v>
      </c>
      <c r="AA9" s="114">
        <v>176650121173</v>
      </c>
      <c r="AC9" s="114" t="s">
        <v>217</v>
      </c>
      <c r="AE9" s="114" t="s">
        <v>217</v>
      </c>
      <c r="AG9" s="114" t="s">
        <v>217</v>
      </c>
      <c r="AI9" s="114" t="s">
        <v>217</v>
      </c>
      <c r="AK9" s="46">
        <v>0</v>
      </c>
    </row>
    <row r="10" spans="1:37" s="3" customFormat="1" ht="21" x14ac:dyDescent="0.25">
      <c r="A10" s="20" t="s">
        <v>67</v>
      </c>
      <c r="C10" s="36" t="s">
        <v>64</v>
      </c>
      <c r="D10" s="36"/>
      <c r="E10" s="36" t="s">
        <v>64</v>
      </c>
      <c r="F10" s="36"/>
      <c r="G10" s="36" t="s">
        <v>68</v>
      </c>
      <c r="H10" s="36"/>
      <c r="I10" s="36" t="s">
        <v>69</v>
      </c>
      <c r="J10" s="36"/>
      <c r="K10" s="36">
        <v>18</v>
      </c>
      <c r="L10" s="36"/>
      <c r="M10" s="36">
        <v>18</v>
      </c>
      <c r="N10" s="36"/>
      <c r="O10" s="36">
        <v>824000</v>
      </c>
      <c r="P10" s="36"/>
      <c r="Q10" s="36">
        <v>791088353075</v>
      </c>
      <c r="R10" s="36"/>
      <c r="S10" s="36">
        <v>900468760450</v>
      </c>
      <c r="U10" s="114" t="s">
        <v>217</v>
      </c>
      <c r="W10" s="114" t="s">
        <v>217</v>
      </c>
      <c r="Y10" s="114" t="s">
        <v>217</v>
      </c>
      <c r="AA10" s="114" t="s">
        <v>217</v>
      </c>
      <c r="AC10" s="114">
        <v>824000</v>
      </c>
      <c r="AE10" s="114">
        <v>1113000</v>
      </c>
      <c r="AG10" s="114">
        <v>791088353075</v>
      </c>
      <c r="AI10" s="114">
        <v>916945773450</v>
      </c>
      <c r="AK10" s="46">
        <v>0.14649999999999999</v>
      </c>
    </row>
    <row r="11" spans="1:37" s="3" customFormat="1" ht="21" x14ac:dyDescent="0.25">
      <c r="A11" s="20" t="s">
        <v>70</v>
      </c>
      <c r="C11" s="36" t="s">
        <v>64</v>
      </c>
      <c r="D11" s="36"/>
      <c r="E11" s="36" t="s">
        <v>64</v>
      </c>
      <c r="F11" s="36"/>
      <c r="G11" s="36" t="s">
        <v>71</v>
      </c>
      <c r="H11" s="36"/>
      <c r="I11" s="36" t="s">
        <v>72</v>
      </c>
      <c r="J11" s="36"/>
      <c r="K11" s="36">
        <v>16</v>
      </c>
      <c r="L11" s="36"/>
      <c r="M11" s="36">
        <v>16</v>
      </c>
      <c r="N11" s="36"/>
      <c r="O11" s="36">
        <v>913500</v>
      </c>
      <c r="P11" s="36"/>
      <c r="Q11" s="36">
        <v>913702443702</v>
      </c>
      <c r="R11" s="36"/>
      <c r="S11" s="36">
        <v>927947778975</v>
      </c>
      <c r="U11" s="114" t="s">
        <v>217</v>
      </c>
      <c r="W11" s="114" t="s">
        <v>217</v>
      </c>
      <c r="Y11" s="114" t="s">
        <v>217</v>
      </c>
      <c r="AA11" s="114" t="s">
        <v>217</v>
      </c>
      <c r="AC11" s="114">
        <v>913500</v>
      </c>
      <c r="AE11" s="114">
        <v>1063000</v>
      </c>
      <c r="AG11" s="114">
        <v>913702443702</v>
      </c>
      <c r="AI11" s="114">
        <v>970874497096</v>
      </c>
      <c r="AK11" s="46">
        <v>0.15509999999999999</v>
      </c>
    </row>
    <row r="12" spans="1:37" s="3" customFormat="1" ht="21" x14ac:dyDescent="0.25">
      <c r="A12" s="20" t="s">
        <v>73</v>
      </c>
      <c r="C12" s="36" t="s">
        <v>64</v>
      </c>
      <c r="D12" s="36"/>
      <c r="E12" s="36" t="s">
        <v>64</v>
      </c>
      <c r="F12" s="36"/>
      <c r="G12" s="36" t="s">
        <v>74</v>
      </c>
      <c r="H12" s="36"/>
      <c r="I12" s="36" t="s">
        <v>75</v>
      </c>
      <c r="J12" s="36"/>
      <c r="K12" s="36" t="s">
        <v>217</v>
      </c>
      <c r="L12" s="36"/>
      <c r="M12" s="36" t="s">
        <v>217</v>
      </c>
      <c r="N12" s="36"/>
      <c r="O12" s="36">
        <v>47943</v>
      </c>
      <c r="P12" s="36"/>
      <c r="Q12" s="36">
        <v>28526085000</v>
      </c>
      <c r="R12" s="36"/>
      <c r="S12" s="36">
        <v>39929280505</v>
      </c>
      <c r="U12" s="114" t="s">
        <v>217</v>
      </c>
      <c r="W12" s="114" t="s">
        <v>217</v>
      </c>
      <c r="Y12" s="114" t="s">
        <v>217</v>
      </c>
      <c r="AA12" s="114" t="s">
        <v>217</v>
      </c>
      <c r="AC12" s="114">
        <v>47943</v>
      </c>
      <c r="AE12" s="114">
        <v>839130</v>
      </c>
      <c r="AG12" s="114">
        <v>28526085000</v>
      </c>
      <c r="AI12" s="114">
        <v>40223117828</v>
      </c>
      <c r="AK12" s="46">
        <v>6.4000000000000003E-3</v>
      </c>
    </row>
    <row r="13" spans="1:37" s="3" customFormat="1" ht="21" x14ac:dyDescent="0.25">
      <c r="A13" s="20" t="s">
        <v>76</v>
      </c>
      <c r="C13" s="36" t="s">
        <v>64</v>
      </c>
      <c r="D13" s="36"/>
      <c r="E13" s="36" t="s">
        <v>64</v>
      </c>
      <c r="F13" s="36"/>
      <c r="G13" s="36" t="s">
        <v>77</v>
      </c>
      <c r="H13" s="36"/>
      <c r="I13" s="36" t="s">
        <v>78</v>
      </c>
      <c r="J13" s="36"/>
      <c r="K13" s="36">
        <v>16</v>
      </c>
      <c r="L13" s="36"/>
      <c r="M13" s="36">
        <v>16</v>
      </c>
      <c r="N13" s="36"/>
      <c r="O13" s="36">
        <v>1850000</v>
      </c>
      <c r="P13" s="36"/>
      <c r="Q13" s="36">
        <v>1851884800000</v>
      </c>
      <c r="R13" s="36"/>
      <c r="S13" s="36">
        <v>1849664687500</v>
      </c>
      <c r="U13" s="114" t="s">
        <v>217</v>
      </c>
      <c r="W13" s="114" t="s">
        <v>217</v>
      </c>
      <c r="Y13" s="114" t="s">
        <v>217</v>
      </c>
      <c r="AA13" s="114" t="s">
        <v>217</v>
      </c>
      <c r="AC13" s="114">
        <v>1850000</v>
      </c>
      <c r="AE13" s="114">
        <v>1000000</v>
      </c>
      <c r="AG13" s="114">
        <v>1851884800000</v>
      </c>
      <c r="AI13" s="114">
        <v>1849664687500</v>
      </c>
      <c r="AK13" s="46">
        <v>0.2954</v>
      </c>
    </row>
    <row r="14" spans="1:37" s="3" customFormat="1" ht="21" x14ac:dyDescent="0.25">
      <c r="A14" s="20" t="s">
        <v>79</v>
      </c>
      <c r="C14" s="36" t="s">
        <v>64</v>
      </c>
      <c r="D14" s="36"/>
      <c r="E14" s="36" t="s">
        <v>64</v>
      </c>
      <c r="F14" s="36"/>
      <c r="G14" s="36" t="s">
        <v>80</v>
      </c>
      <c r="H14" s="36"/>
      <c r="I14" s="36" t="s">
        <v>81</v>
      </c>
      <c r="J14" s="36"/>
      <c r="K14" s="36">
        <v>18</v>
      </c>
      <c r="L14" s="36"/>
      <c r="M14" s="36">
        <v>18</v>
      </c>
      <c r="N14" s="36"/>
      <c r="O14" s="35">
        <v>1000</v>
      </c>
      <c r="P14" s="35"/>
      <c r="Q14" s="35">
        <v>1000181250</v>
      </c>
      <c r="R14" s="35"/>
      <c r="S14" s="35">
        <v>999818750</v>
      </c>
      <c r="T14" s="115"/>
      <c r="U14" s="114" t="s">
        <v>217</v>
      </c>
      <c r="V14" s="115"/>
      <c r="W14" s="114" t="s">
        <v>217</v>
      </c>
      <c r="X14" s="115"/>
      <c r="Y14" s="114" t="s">
        <v>217</v>
      </c>
      <c r="Z14" s="115"/>
      <c r="AA14" s="114" t="s">
        <v>217</v>
      </c>
      <c r="AB14" s="115"/>
      <c r="AC14" s="116">
        <v>1000</v>
      </c>
      <c r="AD14" s="115"/>
      <c r="AE14" s="116">
        <v>1000000</v>
      </c>
      <c r="AF14" s="115"/>
      <c r="AG14" s="116">
        <v>1000181250</v>
      </c>
      <c r="AH14" s="115"/>
      <c r="AI14" s="116">
        <v>999818750</v>
      </c>
      <c r="AJ14" s="115"/>
      <c r="AK14" s="117">
        <v>2.0000000000000001E-4</v>
      </c>
    </row>
    <row r="15" spans="1:37" s="3" customFormat="1" ht="21" x14ac:dyDescent="0.25">
      <c r="A15" s="20" t="s">
        <v>82</v>
      </c>
      <c r="C15" s="36" t="s">
        <v>64</v>
      </c>
      <c r="D15" s="36"/>
      <c r="E15" s="36" t="s">
        <v>64</v>
      </c>
      <c r="F15" s="36"/>
      <c r="G15" s="36" t="s">
        <v>83</v>
      </c>
      <c r="H15" s="36"/>
      <c r="I15" s="36" t="s">
        <v>84</v>
      </c>
      <c r="J15" s="36"/>
      <c r="K15" s="36">
        <v>18</v>
      </c>
      <c r="L15" s="36"/>
      <c r="M15" s="36">
        <v>18</v>
      </c>
      <c r="N15" s="36"/>
      <c r="O15" s="37">
        <v>20000</v>
      </c>
      <c r="P15" s="37"/>
      <c r="Q15" s="37">
        <v>20003625000</v>
      </c>
      <c r="R15" s="37"/>
      <c r="S15" s="37">
        <v>19996375000</v>
      </c>
      <c r="T15" s="118"/>
      <c r="U15" s="119" t="s">
        <v>217</v>
      </c>
      <c r="V15" s="118"/>
      <c r="W15" s="119" t="s">
        <v>217</v>
      </c>
      <c r="X15" s="118"/>
      <c r="Y15" s="119" t="s">
        <v>217</v>
      </c>
      <c r="Z15" s="118"/>
      <c r="AA15" s="119" t="s">
        <v>217</v>
      </c>
      <c r="AB15" s="118"/>
      <c r="AC15" s="119">
        <v>20000</v>
      </c>
      <c r="AD15" s="118"/>
      <c r="AE15" s="119">
        <v>1000000</v>
      </c>
      <c r="AF15" s="118"/>
      <c r="AG15" s="119">
        <v>20003625000</v>
      </c>
      <c r="AH15" s="118"/>
      <c r="AI15" s="119">
        <v>19996375000</v>
      </c>
      <c r="AJ15" s="118"/>
      <c r="AK15" s="47">
        <v>3.2000000000000002E-3</v>
      </c>
    </row>
    <row r="16" spans="1:37" s="3" customFormat="1" ht="21.75" thickBot="1" x14ac:dyDescent="0.3">
      <c r="A16" s="19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>
        <f>SUM(O9:O15)</f>
        <v>3757273</v>
      </c>
      <c r="P16" s="43"/>
      <c r="Q16" s="43">
        <f>SUM(Q9:Q15)</f>
        <v>3736219951200</v>
      </c>
      <c r="R16" s="43"/>
      <c r="S16" s="43">
        <f>SUM(S9:S15)</f>
        <v>3905894748802</v>
      </c>
      <c r="T16" s="120"/>
      <c r="U16" s="120" t="s">
        <v>217</v>
      </c>
      <c r="V16" s="120"/>
      <c r="W16" s="121" t="s">
        <v>217</v>
      </c>
      <c r="X16" s="120"/>
      <c r="Y16" s="121">
        <f>SUM(Y9:Y15)</f>
        <v>100830</v>
      </c>
      <c r="Z16" s="120"/>
      <c r="AA16" s="121">
        <f>SUM(AA9:AA15)</f>
        <v>176650121173</v>
      </c>
      <c r="AB16" s="120"/>
      <c r="AC16" s="121">
        <f>SUM(AC9:AC15)</f>
        <v>3656443</v>
      </c>
      <c r="AD16" s="120"/>
      <c r="AE16" s="121">
        <f>SUM(AE9:AE15)</f>
        <v>6015130</v>
      </c>
      <c r="AF16" s="120"/>
      <c r="AG16" s="121">
        <f>SUM(AG9:AG15)</f>
        <v>3606205488027</v>
      </c>
      <c r="AH16" s="120"/>
      <c r="AI16" s="121">
        <f>SUM(AI9:AI15)</f>
        <v>3798704269624</v>
      </c>
      <c r="AJ16" s="120"/>
      <c r="AK16" s="122">
        <f>SUM(AK9:AK15)</f>
        <v>0.6067999999999999</v>
      </c>
    </row>
    <row r="17" ht="18.75" thickTop="1" x14ac:dyDescent="0.25"/>
  </sheetData>
  <sheetProtection algorithmName="SHA-512" hashValue="KCY5LY+m/6OlpP/mqbTUyFIqxPtxaRpXYeAaxp+aTY7Fxk/K20Ny6TRss/8Yw2No67VW25oy8YxOpDuN3Kk5YQ==" saltValue="XlZUgeL2C8kgejIGs9odV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8"/>
  <sheetViews>
    <sheetView rightToLeft="1" view="pageBreakPreview" topLeftCell="B1" zoomScale="60" zoomScaleNormal="100" workbookViewId="0">
      <selection activeCell="G7" sqref="G7"/>
    </sheetView>
  </sheetViews>
  <sheetFormatPr defaultRowHeight="18" x14ac:dyDescent="0.25"/>
  <cols>
    <col min="1" max="1" width="26.42578125" style="21" bestFit="1" customWidth="1"/>
    <col min="2" max="2" width="1" style="18" customWidth="1"/>
    <col min="3" max="3" width="12.28515625" style="34" bestFit="1" customWidth="1"/>
    <col min="4" max="4" width="1" style="34" customWidth="1"/>
    <col min="5" max="5" width="14.28515625" style="34" bestFit="1" customWidth="1"/>
    <col min="6" max="6" width="1" style="34" customWidth="1"/>
    <col min="7" max="7" width="21.140625" style="34" bestFit="1" customWidth="1"/>
    <col min="8" max="8" width="1" style="34" customWidth="1"/>
    <col min="9" max="9" width="14.85546875" style="34" bestFit="1" customWidth="1"/>
    <col min="10" max="10" width="1" style="34" customWidth="1"/>
    <col min="11" max="11" width="28.28515625" style="34" bestFit="1" customWidth="1"/>
    <col min="12" max="12" width="1" style="34" customWidth="1"/>
    <col min="13" max="13" width="8" style="34" bestFit="1" customWidth="1"/>
    <col min="14" max="14" width="1" style="34" customWidth="1"/>
    <col min="15" max="15" width="9.140625" style="34" customWidth="1"/>
    <col min="16" max="19" width="9.140625" style="34"/>
    <col min="20" max="16384" width="9.140625" style="18"/>
  </cols>
  <sheetData>
    <row r="1" spans="1:19" s="66" customFormat="1" ht="24" x14ac:dyDescent="0.25">
      <c r="A1" s="65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s="66" customFormat="1" ht="24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67"/>
      <c r="O2" s="67"/>
      <c r="P2" s="67"/>
      <c r="Q2" s="67"/>
      <c r="R2" s="67"/>
      <c r="S2" s="67"/>
    </row>
    <row r="3" spans="1:19" s="66" customFormat="1" ht="24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67"/>
      <c r="O3" s="67"/>
      <c r="P3" s="67"/>
      <c r="Q3" s="67"/>
      <c r="R3" s="67"/>
      <c r="S3" s="67"/>
    </row>
    <row r="4" spans="1:19" s="66" customFormat="1" ht="24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67"/>
      <c r="O4" s="67"/>
      <c r="P4" s="67"/>
      <c r="Q4" s="67"/>
      <c r="R4" s="67"/>
      <c r="S4" s="67"/>
    </row>
    <row r="5" spans="1:19" s="66" customFormat="1" ht="24" x14ac:dyDescent="0.25">
      <c r="A5" s="65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s="66" customFormat="1" ht="24" x14ac:dyDescent="0.25">
      <c r="A6" s="133" t="s">
        <v>3</v>
      </c>
      <c r="C6" s="137" t="s">
        <v>6</v>
      </c>
      <c r="D6" s="137" t="s">
        <v>6</v>
      </c>
      <c r="E6" s="137" t="s">
        <v>6</v>
      </c>
      <c r="F6" s="137" t="s">
        <v>6</v>
      </c>
      <c r="G6" s="137" t="s">
        <v>6</v>
      </c>
      <c r="H6" s="148" t="s">
        <v>6</v>
      </c>
      <c r="I6" s="137" t="s">
        <v>6</v>
      </c>
      <c r="J6" s="137" t="s">
        <v>6</v>
      </c>
      <c r="K6" s="137" t="s">
        <v>6</v>
      </c>
      <c r="L6" s="137" t="s">
        <v>6</v>
      </c>
      <c r="M6" s="137" t="s">
        <v>6</v>
      </c>
      <c r="N6" s="67"/>
      <c r="O6" s="67"/>
      <c r="P6" s="67"/>
      <c r="Q6" s="67"/>
      <c r="R6" s="67"/>
      <c r="S6" s="67"/>
    </row>
    <row r="7" spans="1:19" s="66" customFormat="1" ht="24" x14ac:dyDescent="0.25">
      <c r="A7" s="134" t="s">
        <v>3</v>
      </c>
      <c r="C7" s="135" t="s">
        <v>7</v>
      </c>
      <c r="D7" s="67"/>
      <c r="E7" s="135" t="s">
        <v>85</v>
      </c>
      <c r="F7" s="67"/>
      <c r="G7" s="135" t="s">
        <v>86</v>
      </c>
      <c r="H7" s="70"/>
      <c r="I7" s="135" t="s">
        <v>87</v>
      </c>
      <c r="J7" s="67"/>
      <c r="K7" s="135" t="s">
        <v>88</v>
      </c>
      <c r="L7" s="67"/>
      <c r="M7" s="135" t="s">
        <v>89</v>
      </c>
      <c r="N7" s="67"/>
      <c r="O7" s="67"/>
      <c r="P7" s="67"/>
      <c r="Q7" s="67"/>
      <c r="R7" s="67"/>
      <c r="S7" s="67"/>
    </row>
    <row r="8" spans="1:19" s="3" customFormat="1" ht="21" x14ac:dyDescent="0.25">
      <c r="A8" s="112" t="s">
        <v>76</v>
      </c>
      <c r="C8" s="113">
        <v>1850000</v>
      </c>
      <c r="D8" s="36"/>
      <c r="E8" s="113">
        <v>974500</v>
      </c>
      <c r="F8" s="36"/>
      <c r="G8" s="113">
        <v>1000000</v>
      </c>
      <c r="H8" s="36"/>
      <c r="I8" s="113" t="s">
        <v>90</v>
      </c>
      <c r="J8" s="36"/>
      <c r="K8" s="113">
        <v>1850000000000</v>
      </c>
      <c r="L8" s="36"/>
      <c r="M8" s="113" t="s">
        <v>217</v>
      </c>
      <c r="N8" s="36"/>
      <c r="O8" s="36"/>
      <c r="P8" s="36"/>
      <c r="Q8" s="36"/>
      <c r="R8" s="36"/>
      <c r="S8" s="36"/>
    </row>
  </sheetData>
  <sheetProtection algorithmName="SHA-512" hashValue="gBmR9Xyh0BlN3VsTmXzSN0/th+JbAJQRj/GzxlXbdMEEoIXTGL5Vdf6AjTjdZl7+L2GZPCgJvYSY4mohmE9pTg==" saltValue="c1ZKqhENXzj8nIFoiK6+wA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29"/>
  <sheetViews>
    <sheetView rightToLeft="1" view="pageBreakPreview" topLeftCell="D1" zoomScale="60" zoomScaleNormal="84" workbookViewId="0">
      <selection activeCell="K28" sqref="K28"/>
    </sheetView>
  </sheetViews>
  <sheetFormatPr defaultRowHeight="18.75" x14ac:dyDescent="0.45"/>
  <cols>
    <col min="1" max="1" width="28.7109375" style="19" bestFit="1" customWidth="1"/>
    <col min="2" max="2" width="1" style="3" customWidth="1"/>
    <col min="3" max="3" width="24.5703125" style="36" bestFit="1" customWidth="1"/>
    <col min="4" max="4" width="1" style="36" customWidth="1"/>
    <col min="5" max="5" width="14" style="36" bestFit="1" customWidth="1"/>
    <col min="6" max="6" width="1" style="36" customWidth="1"/>
    <col min="7" max="7" width="11" style="36" bestFit="1" customWidth="1"/>
    <col min="8" max="8" width="1" style="36" customWidth="1"/>
    <col min="9" max="9" width="8.7109375" style="44" bestFit="1" customWidth="1"/>
    <col min="10" max="10" width="1" style="36" customWidth="1"/>
    <col min="11" max="11" width="20.28515625" style="36" bestFit="1" customWidth="1"/>
    <col min="12" max="12" width="1" style="36" customWidth="1"/>
    <col min="13" max="13" width="20.85546875" style="36" bestFit="1" customWidth="1"/>
    <col min="14" max="14" width="1" style="36" customWidth="1"/>
    <col min="15" max="15" width="20.7109375" style="36" bestFit="1" customWidth="1"/>
    <col min="16" max="16" width="1" style="36" customWidth="1"/>
    <col min="17" max="17" width="20.42578125" style="36" bestFit="1" customWidth="1"/>
    <col min="18" max="18" width="1" style="36" customWidth="1"/>
    <col min="19" max="19" width="11.140625" style="36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s="66" customFormat="1" ht="24" x14ac:dyDescent="0.6">
      <c r="A1" s="65"/>
      <c r="C1" s="67"/>
      <c r="D1" s="67"/>
      <c r="E1" s="67"/>
      <c r="F1" s="67"/>
      <c r="G1" s="67"/>
      <c r="H1" s="67"/>
      <c r="I1" s="72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s="66" customFormat="1" ht="24" x14ac:dyDescent="0.2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s="66" customFormat="1" ht="18.75" customHeight="1" x14ac:dyDescent="0.2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s="66" customFormat="1" ht="24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s="66" customFormat="1" ht="24" x14ac:dyDescent="0.6">
      <c r="A5" s="65"/>
      <c r="C5" s="70"/>
      <c r="D5" s="70"/>
      <c r="E5" s="70"/>
      <c r="F5" s="70"/>
      <c r="G5" s="70"/>
      <c r="H5" s="70"/>
      <c r="I5" s="73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s="66" customFormat="1" ht="24" x14ac:dyDescent="0.25">
      <c r="A6" s="133" t="s">
        <v>92</v>
      </c>
      <c r="C6" s="148" t="s">
        <v>93</v>
      </c>
      <c r="D6" s="148" t="s">
        <v>93</v>
      </c>
      <c r="E6" s="148" t="s">
        <v>93</v>
      </c>
      <c r="F6" s="148" t="s">
        <v>93</v>
      </c>
      <c r="G6" s="148" t="s">
        <v>93</v>
      </c>
      <c r="H6" s="148" t="s">
        <v>93</v>
      </c>
      <c r="I6" s="148" t="s">
        <v>93</v>
      </c>
      <c r="J6" s="70"/>
      <c r="K6" s="148" t="s">
        <v>4</v>
      </c>
      <c r="L6" s="70"/>
      <c r="M6" s="148" t="s">
        <v>5</v>
      </c>
      <c r="N6" s="148" t="s">
        <v>5</v>
      </c>
      <c r="O6" s="148" t="s">
        <v>5</v>
      </c>
      <c r="P6" s="70"/>
      <c r="Q6" s="148" t="s">
        <v>6</v>
      </c>
      <c r="R6" s="148" t="s">
        <v>6</v>
      </c>
      <c r="S6" s="148" t="s">
        <v>6</v>
      </c>
    </row>
    <row r="7" spans="1:19" s="74" customFormat="1" ht="24" x14ac:dyDescent="0.6">
      <c r="A7" s="134" t="s">
        <v>92</v>
      </c>
      <c r="C7" s="150" t="s">
        <v>94</v>
      </c>
      <c r="D7" s="75"/>
      <c r="E7" s="150" t="s">
        <v>95</v>
      </c>
      <c r="F7" s="75"/>
      <c r="G7" s="150" t="s">
        <v>96</v>
      </c>
      <c r="H7" s="75"/>
      <c r="I7" s="151" t="s">
        <v>61</v>
      </c>
      <c r="J7" s="76"/>
      <c r="K7" s="150" t="s">
        <v>97</v>
      </c>
      <c r="L7" s="76"/>
      <c r="M7" s="150" t="s">
        <v>98</v>
      </c>
      <c r="N7" s="76"/>
      <c r="O7" s="150" t="s">
        <v>99</v>
      </c>
      <c r="P7" s="76"/>
      <c r="Q7" s="150" t="s">
        <v>97</v>
      </c>
      <c r="R7" s="76"/>
      <c r="S7" s="150" t="s">
        <v>91</v>
      </c>
    </row>
    <row r="8" spans="1:19" ht="21" x14ac:dyDescent="0.45">
      <c r="A8" s="20" t="s">
        <v>100</v>
      </c>
      <c r="C8" s="36" t="s">
        <v>101</v>
      </c>
      <c r="E8" s="36" t="s">
        <v>102</v>
      </c>
      <c r="G8" s="36" t="s">
        <v>103</v>
      </c>
      <c r="I8" s="45">
        <v>8</v>
      </c>
      <c r="K8" s="36">
        <v>250000</v>
      </c>
      <c r="M8" s="36">
        <v>3125756758</v>
      </c>
      <c r="O8" s="36">
        <v>430000</v>
      </c>
      <c r="Q8" s="36">
        <v>3125576758</v>
      </c>
      <c r="S8" s="46">
        <v>5.0000000000000001E-4</v>
      </c>
    </row>
    <row r="9" spans="1:19" ht="21" x14ac:dyDescent="0.45">
      <c r="A9" s="20" t="s">
        <v>100</v>
      </c>
      <c r="C9" s="36" t="s">
        <v>104</v>
      </c>
      <c r="E9" s="36" t="s">
        <v>105</v>
      </c>
      <c r="G9" s="36" t="s">
        <v>106</v>
      </c>
      <c r="I9" s="45" t="s">
        <v>217</v>
      </c>
      <c r="K9" s="36">
        <v>30000000</v>
      </c>
      <c r="M9" s="36">
        <v>420000</v>
      </c>
      <c r="O9" s="36">
        <v>420000</v>
      </c>
      <c r="Q9" s="36">
        <v>30000000</v>
      </c>
      <c r="S9" s="46">
        <v>0</v>
      </c>
    </row>
    <row r="10" spans="1:19" ht="21" x14ac:dyDescent="0.45">
      <c r="A10" s="20" t="s">
        <v>107</v>
      </c>
      <c r="C10" s="36" t="s">
        <v>108</v>
      </c>
      <c r="E10" s="36" t="s">
        <v>102</v>
      </c>
      <c r="G10" s="36" t="s">
        <v>109</v>
      </c>
      <c r="I10" s="45">
        <v>8</v>
      </c>
      <c r="K10" s="36">
        <v>7042327473</v>
      </c>
      <c r="M10" s="36">
        <v>305588555705</v>
      </c>
      <c r="O10" s="36">
        <v>302545900000</v>
      </c>
      <c r="Q10" s="36">
        <v>10084983178</v>
      </c>
      <c r="S10" s="46">
        <v>1.6000000000000001E-3</v>
      </c>
    </row>
    <row r="11" spans="1:19" ht="21" x14ac:dyDescent="0.45">
      <c r="A11" s="20" t="s">
        <v>110</v>
      </c>
      <c r="C11" s="36" t="s">
        <v>111</v>
      </c>
      <c r="E11" s="36" t="s">
        <v>102</v>
      </c>
      <c r="G11" s="36" t="s">
        <v>112</v>
      </c>
      <c r="I11" s="45">
        <v>8</v>
      </c>
      <c r="K11" s="36">
        <v>4374431</v>
      </c>
      <c r="M11" s="36">
        <v>33585</v>
      </c>
      <c r="O11" s="36">
        <v>420000</v>
      </c>
      <c r="Q11" s="36">
        <v>3988016</v>
      </c>
      <c r="S11" s="46">
        <v>0</v>
      </c>
    </row>
    <row r="12" spans="1:19" ht="21" x14ac:dyDescent="0.45">
      <c r="A12" s="20" t="s">
        <v>113</v>
      </c>
      <c r="C12" s="36" t="s">
        <v>114</v>
      </c>
      <c r="E12" s="36" t="s">
        <v>102</v>
      </c>
      <c r="G12" s="36" t="s">
        <v>115</v>
      </c>
      <c r="I12" s="45">
        <v>8</v>
      </c>
      <c r="K12" s="36">
        <v>5606228</v>
      </c>
      <c r="M12" s="36">
        <v>47217</v>
      </c>
      <c r="O12" s="36">
        <v>480000</v>
      </c>
      <c r="Q12" s="36">
        <v>5173445</v>
      </c>
      <c r="S12" s="46">
        <v>0</v>
      </c>
    </row>
    <row r="13" spans="1:19" ht="21" x14ac:dyDescent="0.45">
      <c r="A13" s="20" t="s">
        <v>116</v>
      </c>
      <c r="C13" s="36" t="s">
        <v>117</v>
      </c>
      <c r="E13" s="36" t="s">
        <v>102</v>
      </c>
      <c r="G13" s="36" t="s">
        <v>118</v>
      </c>
      <c r="I13" s="45">
        <v>8</v>
      </c>
      <c r="K13" s="36">
        <v>24647189780</v>
      </c>
      <c r="M13" s="36">
        <v>876659794545</v>
      </c>
      <c r="O13" s="36">
        <v>893375943891</v>
      </c>
      <c r="Q13" s="36">
        <v>7931040434</v>
      </c>
      <c r="S13" s="46">
        <v>1.2999999999999999E-3</v>
      </c>
    </row>
    <row r="14" spans="1:19" ht="21" x14ac:dyDescent="0.45">
      <c r="A14" s="20" t="s">
        <v>119</v>
      </c>
      <c r="C14" s="36" t="s">
        <v>120</v>
      </c>
      <c r="E14" s="36" t="s">
        <v>102</v>
      </c>
      <c r="G14" s="36" t="s">
        <v>121</v>
      </c>
      <c r="I14" s="45">
        <v>8</v>
      </c>
      <c r="K14" s="36">
        <v>5458079</v>
      </c>
      <c r="M14" s="36">
        <v>39137</v>
      </c>
      <c r="O14" s="36">
        <v>850000</v>
      </c>
      <c r="Q14" s="36">
        <v>4647216</v>
      </c>
      <c r="S14" s="46">
        <v>0</v>
      </c>
    </row>
    <row r="15" spans="1:19" ht="21" x14ac:dyDescent="0.45">
      <c r="A15" s="20" t="s">
        <v>122</v>
      </c>
      <c r="C15" s="36" t="s">
        <v>123</v>
      </c>
      <c r="E15" s="36" t="s">
        <v>102</v>
      </c>
      <c r="G15" s="36" t="s">
        <v>124</v>
      </c>
      <c r="I15" s="45">
        <v>8</v>
      </c>
      <c r="K15" s="36">
        <v>198978</v>
      </c>
      <c r="M15" s="36" t="s">
        <v>217</v>
      </c>
      <c r="O15" s="36">
        <v>70000</v>
      </c>
      <c r="Q15" s="36">
        <v>128978</v>
      </c>
      <c r="S15" s="46">
        <v>0</v>
      </c>
    </row>
    <row r="16" spans="1:19" ht="21" x14ac:dyDescent="0.45">
      <c r="A16" s="20" t="s">
        <v>125</v>
      </c>
      <c r="C16" s="36" t="s">
        <v>126</v>
      </c>
      <c r="E16" s="36" t="s">
        <v>102</v>
      </c>
      <c r="G16" s="36" t="s">
        <v>127</v>
      </c>
      <c r="I16" s="45">
        <v>8</v>
      </c>
      <c r="K16" s="36">
        <v>8275465962</v>
      </c>
      <c r="M16" s="36">
        <v>8294464087</v>
      </c>
      <c r="O16" s="36">
        <v>420000</v>
      </c>
      <c r="Q16" s="36">
        <v>16569510049</v>
      </c>
      <c r="S16" s="46">
        <v>2.5999999999999999E-3</v>
      </c>
    </row>
    <row r="17" spans="1:19" ht="21" x14ac:dyDescent="0.45">
      <c r="A17" s="20" t="s">
        <v>128</v>
      </c>
      <c r="C17" s="36" t="s">
        <v>129</v>
      </c>
      <c r="E17" s="36" t="s">
        <v>102</v>
      </c>
      <c r="G17" s="36" t="s">
        <v>130</v>
      </c>
      <c r="I17" s="45">
        <v>8</v>
      </c>
      <c r="K17" s="36">
        <v>5744045</v>
      </c>
      <c r="M17" s="36">
        <v>48785</v>
      </c>
      <c r="O17" s="36" t="s">
        <v>217</v>
      </c>
      <c r="Q17" s="36">
        <v>5792830</v>
      </c>
      <c r="S17" s="46">
        <v>0</v>
      </c>
    </row>
    <row r="18" spans="1:19" ht="21" x14ac:dyDescent="0.45">
      <c r="A18" s="20" t="s">
        <v>125</v>
      </c>
      <c r="C18" s="36" t="s">
        <v>131</v>
      </c>
      <c r="E18" s="36" t="s">
        <v>132</v>
      </c>
      <c r="G18" s="36" t="s">
        <v>133</v>
      </c>
      <c r="I18" s="45">
        <v>18</v>
      </c>
      <c r="K18" s="36">
        <v>240000000000</v>
      </c>
      <c r="M18" s="36" t="s">
        <v>217</v>
      </c>
      <c r="O18" s="36" t="s">
        <v>217</v>
      </c>
      <c r="Q18" s="36">
        <v>240000000000</v>
      </c>
      <c r="S18" s="46">
        <v>3.8300000000000001E-2</v>
      </c>
    </row>
    <row r="19" spans="1:19" ht="21" x14ac:dyDescent="0.45">
      <c r="A19" s="20" t="s">
        <v>116</v>
      </c>
      <c r="C19" s="36" t="s">
        <v>134</v>
      </c>
      <c r="E19" s="36" t="s">
        <v>132</v>
      </c>
      <c r="G19" s="36" t="s">
        <v>135</v>
      </c>
      <c r="I19" s="45">
        <v>18</v>
      </c>
      <c r="K19" s="36">
        <v>624000000000</v>
      </c>
      <c r="M19" s="36" t="s">
        <v>217</v>
      </c>
      <c r="O19" s="36">
        <v>624000000000</v>
      </c>
      <c r="Q19" s="36" t="s">
        <v>217</v>
      </c>
      <c r="S19" s="46">
        <v>0</v>
      </c>
    </row>
    <row r="20" spans="1:19" ht="21" x14ac:dyDescent="0.45">
      <c r="A20" s="20" t="s">
        <v>125</v>
      </c>
      <c r="C20" s="36" t="s">
        <v>136</v>
      </c>
      <c r="E20" s="36" t="s">
        <v>132</v>
      </c>
      <c r="G20" s="36" t="s">
        <v>77</v>
      </c>
      <c r="I20" s="45">
        <v>18</v>
      </c>
      <c r="K20" s="36">
        <v>300000000000</v>
      </c>
      <c r="M20" s="36" t="s">
        <v>217</v>
      </c>
      <c r="O20" s="36" t="s">
        <v>217</v>
      </c>
      <c r="Q20" s="36">
        <v>300000000000</v>
      </c>
      <c r="S20" s="46">
        <v>4.7899999999999998E-2</v>
      </c>
    </row>
    <row r="21" spans="1:19" ht="21" x14ac:dyDescent="0.45">
      <c r="A21" s="20" t="s">
        <v>137</v>
      </c>
      <c r="C21" s="36" t="s">
        <v>138</v>
      </c>
      <c r="E21" s="36" t="s">
        <v>102</v>
      </c>
      <c r="G21" s="36" t="s">
        <v>139</v>
      </c>
      <c r="I21" s="45">
        <v>8</v>
      </c>
      <c r="K21" s="36">
        <v>596297597</v>
      </c>
      <c r="M21" s="36">
        <v>4516459662</v>
      </c>
      <c r="O21" s="36">
        <v>420000</v>
      </c>
      <c r="Q21" s="36">
        <v>5112337259</v>
      </c>
      <c r="S21" s="46">
        <v>8.0000000000000004E-4</v>
      </c>
    </row>
    <row r="22" spans="1:19" ht="21" x14ac:dyDescent="0.45">
      <c r="A22" s="20" t="s">
        <v>140</v>
      </c>
      <c r="C22" s="36" t="s">
        <v>141</v>
      </c>
      <c r="E22" s="36" t="s">
        <v>132</v>
      </c>
      <c r="G22" s="36" t="s">
        <v>142</v>
      </c>
      <c r="I22" s="45">
        <v>18</v>
      </c>
      <c r="K22" s="36">
        <v>444000000000</v>
      </c>
      <c r="M22" s="36" t="s">
        <v>217</v>
      </c>
      <c r="O22" s="36">
        <v>230000000000</v>
      </c>
      <c r="Q22" s="36">
        <v>214000000000</v>
      </c>
      <c r="S22" s="46">
        <v>3.4200000000000001E-2</v>
      </c>
    </row>
    <row r="23" spans="1:19" ht="21" x14ac:dyDescent="0.45">
      <c r="A23" s="20" t="s">
        <v>140</v>
      </c>
      <c r="C23" s="36" t="s">
        <v>143</v>
      </c>
      <c r="E23" s="36" t="s">
        <v>132</v>
      </c>
      <c r="G23" s="36" t="s">
        <v>144</v>
      </c>
      <c r="I23" s="45">
        <v>18</v>
      </c>
      <c r="K23" s="36">
        <v>201000000000</v>
      </c>
      <c r="M23" s="36" t="s">
        <v>217</v>
      </c>
      <c r="O23" s="36" t="s">
        <v>217</v>
      </c>
      <c r="Q23" s="36">
        <v>201000000000</v>
      </c>
      <c r="S23" s="46">
        <v>3.2099999999999997E-2</v>
      </c>
    </row>
    <row r="24" spans="1:19" ht="21" x14ac:dyDescent="0.45">
      <c r="A24" s="20" t="s">
        <v>145</v>
      </c>
      <c r="C24" s="36" t="s">
        <v>146</v>
      </c>
      <c r="E24" s="36" t="s">
        <v>132</v>
      </c>
      <c r="G24" s="36" t="s">
        <v>147</v>
      </c>
      <c r="I24" s="45">
        <v>18</v>
      </c>
      <c r="K24" s="36">
        <v>231000000000</v>
      </c>
      <c r="M24" s="36" t="s">
        <v>217</v>
      </c>
      <c r="O24" s="36" t="s">
        <v>217</v>
      </c>
      <c r="Q24" s="36">
        <v>231000000000</v>
      </c>
      <c r="S24" s="46">
        <v>3.6900000000000002E-2</v>
      </c>
    </row>
    <row r="25" spans="1:19" ht="21" x14ac:dyDescent="0.45">
      <c r="A25" s="20" t="s">
        <v>148</v>
      </c>
      <c r="C25" s="36" t="s">
        <v>149</v>
      </c>
      <c r="E25" s="36" t="s">
        <v>102</v>
      </c>
      <c r="G25" s="36" t="s">
        <v>150</v>
      </c>
      <c r="I25" s="45">
        <v>8</v>
      </c>
      <c r="K25" s="36">
        <v>5000000</v>
      </c>
      <c r="M25" s="36">
        <v>32876</v>
      </c>
      <c r="O25" s="36" t="s">
        <v>217</v>
      </c>
      <c r="Q25" s="36">
        <v>5032876</v>
      </c>
      <c r="S25" s="46">
        <v>0</v>
      </c>
    </row>
    <row r="26" spans="1:19" ht="21" x14ac:dyDescent="0.45">
      <c r="A26" s="20" t="s">
        <v>151</v>
      </c>
      <c r="C26" s="36" t="s">
        <v>152</v>
      </c>
      <c r="E26" s="36" t="s">
        <v>102</v>
      </c>
      <c r="G26" s="36" t="s">
        <v>153</v>
      </c>
      <c r="I26" s="45">
        <v>8</v>
      </c>
      <c r="K26" s="36" t="s">
        <v>217</v>
      </c>
      <c r="M26" s="36">
        <v>270005000000</v>
      </c>
      <c r="O26" s="36">
        <v>270000010000</v>
      </c>
      <c r="Q26" s="36">
        <v>4990000</v>
      </c>
      <c r="S26" s="46">
        <v>0</v>
      </c>
    </row>
    <row r="27" spans="1:19" ht="21" x14ac:dyDescent="0.45">
      <c r="A27" s="20" t="s">
        <v>151</v>
      </c>
      <c r="C27" s="36" t="s">
        <v>154</v>
      </c>
      <c r="E27" s="36" t="s">
        <v>132</v>
      </c>
      <c r="G27" s="36" t="s">
        <v>155</v>
      </c>
      <c r="I27" s="45">
        <v>18</v>
      </c>
      <c r="K27" s="37" t="s">
        <v>217</v>
      </c>
      <c r="L27" s="37"/>
      <c r="M27" s="37">
        <v>270000000000</v>
      </c>
      <c r="N27" s="37"/>
      <c r="O27" s="37" t="s">
        <v>217</v>
      </c>
      <c r="P27" s="37"/>
      <c r="Q27" s="37">
        <v>270000000000</v>
      </c>
      <c r="R27" s="35"/>
      <c r="S27" s="47">
        <v>4.3099999999999999E-2</v>
      </c>
    </row>
    <row r="28" spans="1:19" ht="21.75" thickBot="1" x14ac:dyDescent="0.5">
      <c r="K28" s="43">
        <f>SUM(K8:K27)</f>
        <v>2080617912573</v>
      </c>
      <c r="L28" s="43"/>
      <c r="M28" s="43">
        <f>SUM(M8:M27)</f>
        <v>1738190652357</v>
      </c>
      <c r="N28" s="43"/>
      <c r="O28" s="43">
        <f>SUM(O8:O27)</f>
        <v>2319925363891</v>
      </c>
      <c r="P28" s="43"/>
      <c r="Q28" s="43">
        <f>SUM(Q8:Q27)</f>
        <v>1498883201039</v>
      </c>
      <c r="R28" s="42"/>
      <c r="S28" s="48">
        <f>SUM(S8:S27)</f>
        <v>0.23929999999999998</v>
      </c>
    </row>
    <row r="29" spans="1:19" ht="19.5" thickTop="1" x14ac:dyDescent="0.45"/>
  </sheetData>
  <sheetProtection algorithmName="SHA-512" hashValue="MLs8iRdq6j7/QxpX7CW4Usy1QjU5PMwnQQrpuVdf05EMJg7dxxcPCAOILtrNeCbVRcFOR+T4Pr1bp+EnVC0EIA==" saltValue="HG3i/XW4b9vMNqzkr2TmBA==" spinCount="100000" sheet="1" objects="1" scenarios="1" selectLockedCells="1" autoFilter="0" selectUnlockedCells="1"/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2:X36"/>
  <sheetViews>
    <sheetView rightToLeft="1" view="pageBreakPreview" zoomScale="60" zoomScaleNormal="73" workbookViewId="0">
      <selection activeCell="AE15" sqref="AE15"/>
    </sheetView>
  </sheetViews>
  <sheetFormatPr defaultRowHeight="18" x14ac:dyDescent="0.25"/>
  <cols>
    <col min="1" max="1" width="28.140625" style="18" bestFit="1" customWidth="1"/>
    <col min="2" max="2" width="1" style="18" customWidth="1"/>
    <col min="3" max="3" width="12.140625" style="34" customWidth="1"/>
    <col min="4" max="4" width="1" style="34" customWidth="1"/>
    <col min="5" max="5" width="12.42578125" style="34" bestFit="1" customWidth="1"/>
    <col min="6" max="6" width="1" style="34" customWidth="1"/>
    <col min="7" max="7" width="7.85546875" style="49" bestFit="1" customWidth="1"/>
    <col min="8" max="8" width="1" style="22" customWidth="1"/>
    <col min="9" max="9" width="18.28515625" style="22" bestFit="1" customWidth="1"/>
    <col min="10" max="10" width="1" style="22" customWidth="1"/>
    <col min="11" max="11" width="14.5703125" style="22" bestFit="1" customWidth="1"/>
    <col min="12" max="12" width="1" style="22" customWidth="1"/>
    <col min="13" max="13" width="18.5703125" style="22" bestFit="1" customWidth="1"/>
    <col min="14" max="14" width="1" style="22" customWidth="1"/>
    <col min="15" max="15" width="18.7109375" style="22" bestFit="1" customWidth="1"/>
    <col min="16" max="16" width="1" style="22" customWidth="1"/>
    <col min="17" max="17" width="14" style="22" bestFit="1" customWidth="1"/>
    <col min="18" max="18" width="1" style="22" customWidth="1"/>
    <col min="19" max="19" width="19.28515625" style="22" bestFit="1" customWidth="1"/>
    <col min="20" max="20" width="1" style="18" customWidth="1"/>
    <col min="21" max="21" width="9.140625" style="18" customWidth="1"/>
    <col min="22" max="23" width="9.140625" style="18"/>
    <col min="24" max="24" width="15.140625" style="18" bestFit="1" customWidth="1"/>
    <col min="25" max="16384" width="9.140625" style="18"/>
  </cols>
  <sheetData>
    <row r="2" spans="1:19" ht="19.5" x14ac:dyDescent="0.2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18" customHeight="1" x14ac:dyDescent="0.25">
      <c r="A3" s="153" t="s">
        <v>156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19" s="66" customFormat="1" ht="24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s="66" customFormat="1" ht="24" x14ac:dyDescent="0.25">
      <c r="C5" s="67"/>
      <c r="D5" s="67"/>
      <c r="E5" s="67"/>
      <c r="F5" s="67"/>
      <c r="G5" s="78"/>
      <c r="H5" s="79"/>
      <c r="I5" s="79"/>
      <c r="J5" s="79"/>
      <c r="K5" s="79"/>
      <c r="L5" s="79"/>
      <c r="M5" s="79"/>
      <c r="N5" s="79"/>
      <c r="O5" s="80"/>
      <c r="P5" s="80"/>
      <c r="Q5" s="80"/>
      <c r="R5" s="80"/>
      <c r="S5" s="80"/>
    </row>
    <row r="6" spans="1:19" s="66" customFormat="1" ht="24" x14ac:dyDescent="0.25">
      <c r="A6" s="134" t="s">
        <v>157</v>
      </c>
      <c r="B6" s="134" t="s">
        <v>157</v>
      </c>
      <c r="C6" s="134" t="s">
        <v>157</v>
      </c>
      <c r="D6" s="134" t="s">
        <v>157</v>
      </c>
      <c r="E6" s="134" t="s">
        <v>157</v>
      </c>
      <c r="F6" s="134" t="s">
        <v>157</v>
      </c>
      <c r="G6" s="134" t="s">
        <v>157</v>
      </c>
      <c r="H6" s="79"/>
      <c r="I6" s="130" t="s">
        <v>158</v>
      </c>
      <c r="J6" s="130" t="s">
        <v>158</v>
      </c>
      <c r="K6" s="130" t="s">
        <v>158</v>
      </c>
      <c r="L6" s="130" t="s">
        <v>158</v>
      </c>
      <c r="M6" s="130" t="s">
        <v>158</v>
      </c>
      <c r="N6" s="79"/>
      <c r="O6" s="130" t="s">
        <v>159</v>
      </c>
      <c r="P6" s="130" t="s">
        <v>159</v>
      </c>
      <c r="Q6" s="130" t="s">
        <v>159</v>
      </c>
      <c r="R6" s="130" t="s">
        <v>159</v>
      </c>
      <c r="S6" s="130" t="s">
        <v>159</v>
      </c>
    </row>
    <row r="7" spans="1:19" s="74" customFormat="1" ht="42" customHeight="1" x14ac:dyDescent="0.25">
      <c r="A7" s="155" t="s">
        <v>160</v>
      </c>
      <c r="C7" s="150" t="s">
        <v>161</v>
      </c>
      <c r="D7" s="75"/>
      <c r="E7" s="150" t="s">
        <v>60</v>
      </c>
      <c r="F7" s="75"/>
      <c r="G7" s="156" t="s">
        <v>61</v>
      </c>
      <c r="H7" s="81"/>
      <c r="I7" s="154" t="s">
        <v>162</v>
      </c>
      <c r="J7" s="81"/>
      <c r="K7" s="154" t="s">
        <v>163</v>
      </c>
      <c r="L7" s="81"/>
      <c r="M7" s="154" t="s">
        <v>164</v>
      </c>
      <c r="N7" s="81"/>
      <c r="O7" s="154" t="s">
        <v>162</v>
      </c>
      <c r="P7" s="81"/>
      <c r="Q7" s="154" t="s">
        <v>163</v>
      </c>
      <c r="R7" s="81"/>
      <c r="S7" s="154" t="s">
        <v>164</v>
      </c>
    </row>
    <row r="8" spans="1:19" s="3" customFormat="1" ht="21" x14ac:dyDescent="0.25">
      <c r="A8" s="20" t="s">
        <v>82</v>
      </c>
      <c r="C8" s="36" t="s">
        <v>217</v>
      </c>
      <c r="D8" s="36"/>
      <c r="E8" s="36" t="s">
        <v>84</v>
      </c>
      <c r="F8" s="36"/>
      <c r="G8" s="105">
        <v>18</v>
      </c>
      <c r="H8" s="4"/>
      <c r="I8" s="4">
        <v>292912897</v>
      </c>
      <c r="J8" s="4"/>
      <c r="K8" s="4" t="s">
        <v>217</v>
      </c>
      <c r="L8" s="4"/>
      <c r="M8" s="4">
        <v>292912897</v>
      </c>
      <c r="N8" s="4"/>
      <c r="O8" s="4">
        <v>525310159</v>
      </c>
      <c r="P8" s="4"/>
      <c r="Q8" s="4" t="s">
        <v>217</v>
      </c>
      <c r="R8" s="4"/>
      <c r="S8" s="4">
        <v>525310159</v>
      </c>
    </row>
    <row r="9" spans="1:19" s="3" customFormat="1" ht="21" x14ac:dyDescent="0.25">
      <c r="A9" s="20" t="s">
        <v>165</v>
      </c>
      <c r="C9" s="36" t="s">
        <v>217</v>
      </c>
      <c r="D9" s="36"/>
      <c r="E9" s="36" t="s">
        <v>166</v>
      </c>
      <c r="F9" s="36"/>
      <c r="G9" s="105">
        <v>18</v>
      </c>
      <c r="H9" s="4"/>
      <c r="I9" s="4" t="s">
        <v>217</v>
      </c>
      <c r="J9" s="4"/>
      <c r="K9" s="4" t="s">
        <v>217</v>
      </c>
      <c r="L9" s="4"/>
      <c r="M9" s="4" t="s">
        <v>217</v>
      </c>
      <c r="N9" s="4"/>
      <c r="O9" s="4">
        <v>39268514294</v>
      </c>
      <c r="P9" s="4"/>
      <c r="Q9" s="4" t="s">
        <v>217</v>
      </c>
      <c r="R9" s="4"/>
      <c r="S9" s="4">
        <v>39268514294</v>
      </c>
    </row>
    <row r="10" spans="1:19" s="3" customFormat="1" ht="21" x14ac:dyDescent="0.25">
      <c r="A10" s="20" t="s">
        <v>76</v>
      </c>
      <c r="C10" s="36" t="s">
        <v>217</v>
      </c>
      <c r="D10" s="36"/>
      <c r="E10" s="36" t="s">
        <v>78</v>
      </c>
      <c r="F10" s="36"/>
      <c r="G10" s="105">
        <v>16</v>
      </c>
      <c r="H10" s="4"/>
      <c r="I10" s="4">
        <v>47382236941</v>
      </c>
      <c r="J10" s="4"/>
      <c r="K10" s="4" t="s">
        <v>217</v>
      </c>
      <c r="L10" s="4"/>
      <c r="M10" s="4">
        <v>47382236941</v>
      </c>
      <c r="N10" s="4"/>
      <c r="O10" s="4">
        <v>161493443795</v>
      </c>
      <c r="P10" s="4"/>
      <c r="Q10" s="4" t="s">
        <v>217</v>
      </c>
      <c r="R10" s="4"/>
      <c r="S10" s="4">
        <v>161493443795</v>
      </c>
    </row>
    <row r="11" spans="1:19" s="3" customFormat="1" ht="21" x14ac:dyDescent="0.25">
      <c r="A11" s="20" t="s">
        <v>79</v>
      </c>
      <c r="C11" s="36" t="s">
        <v>217</v>
      </c>
      <c r="D11" s="36"/>
      <c r="E11" s="36" t="s">
        <v>81</v>
      </c>
      <c r="F11" s="36"/>
      <c r="G11" s="105">
        <v>18</v>
      </c>
      <c r="H11" s="4"/>
      <c r="I11" s="4">
        <v>15260184</v>
      </c>
      <c r="J11" s="4"/>
      <c r="K11" s="4" t="s">
        <v>217</v>
      </c>
      <c r="L11" s="4"/>
      <c r="M11" s="4">
        <v>15260184</v>
      </c>
      <c r="N11" s="4"/>
      <c r="O11" s="4">
        <v>96373365</v>
      </c>
      <c r="P11" s="4"/>
      <c r="Q11" s="4" t="s">
        <v>217</v>
      </c>
      <c r="R11" s="4"/>
      <c r="S11" s="4">
        <v>96373365</v>
      </c>
    </row>
    <row r="12" spans="1:19" s="3" customFormat="1" ht="21" x14ac:dyDescent="0.25">
      <c r="A12" s="20" t="s">
        <v>67</v>
      </c>
      <c r="C12" s="36" t="s">
        <v>217</v>
      </c>
      <c r="D12" s="36"/>
      <c r="E12" s="36" t="s">
        <v>69</v>
      </c>
      <c r="F12" s="36"/>
      <c r="G12" s="105">
        <v>18</v>
      </c>
      <c r="H12" s="4"/>
      <c r="I12" s="4">
        <v>12123636165</v>
      </c>
      <c r="J12" s="4"/>
      <c r="K12" s="4" t="s">
        <v>217</v>
      </c>
      <c r="L12" s="4"/>
      <c r="M12" s="4">
        <v>12123636165</v>
      </c>
      <c r="N12" s="4"/>
      <c r="O12" s="4">
        <v>140298129626</v>
      </c>
      <c r="P12" s="4"/>
      <c r="Q12" s="4" t="s">
        <v>217</v>
      </c>
      <c r="R12" s="4"/>
      <c r="S12" s="4">
        <v>140298129626</v>
      </c>
    </row>
    <row r="13" spans="1:19" s="3" customFormat="1" ht="21" x14ac:dyDescent="0.25">
      <c r="A13" s="20" t="s">
        <v>167</v>
      </c>
      <c r="C13" s="36" t="s">
        <v>217</v>
      </c>
      <c r="D13" s="36"/>
      <c r="E13" s="36" t="s">
        <v>168</v>
      </c>
      <c r="F13" s="36"/>
      <c r="G13" s="105">
        <v>20</v>
      </c>
      <c r="H13" s="4"/>
      <c r="I13" s="4" t="s">
        <v>217</v>
      </c>
      <c r="J13" s="4"/>
      <c r="K13" s="4" t="s">
        <v>217</v>
      </c>
      <c r="L13" s="4"/>
      <c r="M13" s="4" t="s">
        <v>217</v>
      </c>
      <c r="N13" s="4"/>
      <c r="O13" s="4">
        <v>5494573893</v>
      </c>
      <c r="P13" s="4"/>
      <c r="Q13" s="4" t="s">
        <v>217</v>
      </c>
      <c r="R13" s="4"/>
      <c r="S13" s="4">
        <v>5494573893</v>
      </c>
    </row>
    <row r="14" spans="1:19" s="3" customFormat="1" ht="21" x14ac:dyDescent="0.25">
      <c r="A14" s="20" t="s">
        <v>70</v>
      </c>
      <c r="C14" s="36" t="s">
        <v>217</v>
      </c>
      <c r="D14" s="36"/>
      <c r="E14" s="36" t="s">
        <v>72</v>
      </c>
      <c r="F14" s="36"/>
      <c r="G14" s="105">
        <v>16</v>
      </c>
      <c r="H14" s="4"/>
      <c r="I14" s="4">
        <v>11890349589</v>
      </c>
      <c r="J14" s="4"/>
      <c r="K14" s="4" t="s">
        <v>217</v>
      </c>
      <c r="L14" s="4"/>
      <c r="M14" s="4">
        <v>11890349589</v>
      </c>
      <c r="N14" s="4"/>
      <c r="O14" s="4">
        <v>108695994326</v>
      </c>
      <c r="P14" s="4"/>
      <c r="Q14" s="4" t="s">
        <v>217</v>
      </c>
      <c r="R14" s="4"/>
      <c r="S14" s="4">
        <v>108695994326</v>
      </c>
    </row>
    <row r="15" spans="1:19" s="3" customFormat="1" ht="21" x14ac:dyDescent="0.25">
      <c r="A15" s="20" t="s">
        <v>169</v>
      </c>
      <c r="C15" s="36" t="s">
        <v>217</v>
      </c>
      <c r="D15" s="36"/>
      <c r="E15" s="36" t="s">
        <v>170</v>
      </c>
      <c r="F15" s="36"/>
      <c r="G15" s="105">
        <v>16</v>
      </c>
      <c r="H15" s="4"/>
      <c r="I15" s="4" t="s">
        <v>217</v>
      </c>
      <c r="J15" s="4"/>
      <c r="K15" s="4" t="s">
        <v>217</v>
      </c>
      <c r="L15" s="4"/>
      <c r="M15" s="4" t="s">
        <v>217</v>
      </c>
      <c r="N15" s="4"/>
      <c r="O15" s="4">
        <v>615162411</v>
      </c>
      <c r="P15" s="4"/>
      <c r="Q15" s="4" t="s">
        <v>217</v>
      </c>
      <c r="R15" s="4"/>
      <c r="S15" s="4">
        <v>615162411</v>
      </c>
    </row>
    <row r="16" spans="1:19" s="3" customFormat="1" ht="21" x14ac:dyDescent="0.25">
      <c r="A16" s="20" t="s">
        <v>100</v>
      </c>
      <c r="C16" s="36">
        <v>1</v>
      </c>
      <c r="D16" s="36"/>
      <c r="E16" s="36" t="s">
        <v>217</v>
      </c>
      <c r="F16" s="36"/>
      <c r="G16" s="105" t="s">
        <v>217</v>
      </c>
      <c r="H16" s="4"/>
      <c r="I16" s="4" t="s">
        <v>217</v>
      </c>
      <c r="J16" s="4"/>
      <c r="K16" s="4" t="s">
        <v>217</v>
      </c>
      <c r="L16" s="4"/>
      <c r="M16" s="4" t="s">
        <v>217</v>
      </c>
      <c r="N16" s="4"/>
      <c r="O16" s="4">
        <v>2417792</v>
      </c>
      <c r="P16" s="4"/>
      <c r="Q16" s="4" t="s">
        <v>217</v>
      </c>
      <c r="R16" s="4"/>
      <c r="S16" s="4">
        <v>2417792</v>
      </c>
    </row>
    <row r="17" spans="1:19" s="3" customFormat="1" ht="21" x14ac:dyDescent="0.25">
      <c r="A17" s="20" t="s">
        <v>107</v>
      </c>
      <c r="C17" s="36">
        <v>31</v>
      </c>
      <c r="D17" s="36"/>
      <c r="E17" s="36" t="s">
        <v>217</v>
      </c>
      <c r="F17" s="36"/>
      <c r="G17" s="105" t="s">
        <v>217</v>
      </c>
      <c r="H17" s="4"/>
      <c r="I17" s="4">
        <v>57882143</v>
      </c>
      <c r="J17" s="4"/>
      <c r="K17" s="4" t="s">
        <v>217</v>
      </c>
      <c r="L17" s="4"/>
      <c r="M17" s="4">
        <v>57882143</v>
      </c>
      <c r="N17" s="4"/>
      <c r="O17" s="4">
        <v>229381739</v>
      </c>
      <c r="P17" s="4"/>
      <c r="Q17" s="4" t="s">
        <v>217</v>
      </c>
      <c r="R17" s="4"/>
      <c r="S17" s="4">
        <v>229381739</v>
      </c>
    </row>
    <row r="18" spans="1:19" s="3" customFormat="1" ht="21" x14ac:dyDescent="0.25">
      <c r="A18" s="20" t="s">
        <v>110</v>
      </c>
      <c r="C18" s="36">
        <v>20</v>
      </c>
      <c r="D18" s="36"/>
      <c r="E18" s="36" t="s">
        <v>217</v>
      </c>
      <c r="F18" s="36"/>
      <c r="G18" s="105" t="s">
        <v>217</v>
      </c>
      <c r="H18" s="4"/>
      <c r="I18" s="4">
        <v>33585</v>
      </c>
      <c r="J18" s="4"/>
      <c r="K18" s="4" t="s">
        <v>217</v>
      </c>
      <c r="L18" s="4"/>
      <c r="M18" s="4">
        <v>33585</v>
      </c>
      <c r="N18" s="4"/>
      <c r="O18" s="4">
        <v>282521</v>
      </c>
      <c r="P18" s="4"/>
      <c r="Q18" s="4" t="s">
        <v>217</v>
      </c>
      <c r="R18" s="4"/>
      <c r="S18" s="4">
        <v>282521</v>
      </c>
    </row>
    <row r="19" spans="1:19" s="3" customFormat="1" ht="21" x14ac:dyDescent="0.25">
      <c r="A19" s="20" t="s">
        <v>113</v>
      </c>
      <c r="C19" s="36">
        <v>6</v>
      </c>
      <c r="D19" s="36"/>
      <c r="E19" s="36" t="s">
        <v>217</v>
      </c>
      <c r="F19" s="36"/>
      <c r="G19" s="105" t="s">
        <v>217</v>
      </c>
      <c r="H19" s="4"/>
      <c r="I19" s="4">
        <v>47217</v>
      </c>
      <c r="J19" s="4"/>
      <c r="K19" s="4" t="s">
        <v>217</v>
      </c>
      <c r="L19" s="4"/>
      <c r="M19" s="4">
        <v>47217</v>
      </c>
      <c r="N19" s="4"/>
      <c r="O19" s="4">
        <v>366741</v>
      </c>
      <c r="P19" s="4"/>
      <c r="Q19" s="4" t="s">
        <v>217</v>
      </c>
      <c r="R19" s="4"/>
      <c r="S19" s="4">
        <v>366741</v>
      </c>
    </row>
    <row r="20" spans="1:19" s="3" customFormat="1" ht="21" x14ac:dyDescent="0.25">
      <c r="A20" s="20" t="s">
        <v>119</v>
      </c>
      <c r="C20" s="36">
        <v>22</v>
      </c>
      <c r="D20" s="36"/>
      <c r="E20" s="36" t="s">
        <v>217</v>
      </c>
      <c r="F20" s="36"/>
      <c r="G20" s="105" t="s">
        <v>217</v>
      </c>
      <c r="H20" s="4"/>
      <c r="I20" s="4">
        <v>39137</v>
      </c>
      <c r="J20" s="4"/>
      <c r="K20" s="4" t="s">
        <v>217</v>
      </c>
      <c r="L20" s="4"/>
      <c r="M20" s="4">
        <v>39137</v>
      </c>
      <c r="N20" s="4"/>
      <c r="O20" s="4">
        <v>348687</v>
      </c>
      <c r="P20" s="4"/>
      <c r="Q20" s="4" t="s">
        <v>217</v>
      </c>
      <c r="R20" s="4"/>
      <c r="S20" s="4">
        <v>348687</v>
      </c>
    </row>
    <row r="21" spans="1:19" s="3" customFormat="1" ht="21" x14ac:dyDescent="0.25">
      <c r="A21" s="20" t="s">
        <v>125</v>
      </c>
      <c r="C21" s="36">
        <v>19</v>
      </c>
      <c r="D21" s="36"/>
      <c r="E21" s="36" t="s">
        <v>217</v>
      </c>
      <c r="F21" s="36"/>
      <c r="G21" s="105" t="s">
        <v>217</v>
      </c>
      <c r="H21" s="4"/>
      <c r="I21" s="4">
        <v>39121621</v>
      </c>
      <c r="J21" s="4"/>
      <c r="K21" s="4" t="s">
        <v>217</v>
      </c>
      <c r="L21" s="4"/>
      <c r="M21" s="4">
        <v>39121621</v>
      </c>
      <c r="N21" s="4"/>
      <c r="O21" s="4">
        <v>39439007</v>
      </c>
      <c r="P21" s="4"/>
      <c r="Q21" s="4" t="s">
        <v>217</v>
      </c>
      <c r="R21" s="4"/>
      <c r="S21" s="4">
        <v>39439007</v>
      </c>
    </row>
    <row r="22" spans="1:19" s="3" customFormat="1" ht="21" x14ac:dyDescent="0.25">
      <c r="A22" s="20" t="s">
        <v>128</v>
      </c>
      <c r="C22" s="36">
        <v>6</v>
      </c>
      <c r="D22" s="36"/>
      <c r="E22" s="36" t="s">
        <v>217</v>
      </c>
      <c r="F22" s="36"/>
      <c r="G22" s="105" t="s">
        <v>217</v>
      </c>
      <c r="H22" s="4"/>
      <c r="I22" s="4">
        <v>48785</v>
      </c>
      <c r="J22" s="4"/>
      <c r="K22" s="4" t="s">
        <v>217</v>
      </c>
      <c r="L22" s="4"/>
      <c r="M22" s="4">
        <v>48785</v>
      </c>
      <c r="N22" s="4"/>
      <c r="O22" s="4">
        <v>380652</v>
      </c>
      <c r="P22" s="4"/>
      <c r="Q22" s="4" t="s">
        <v>217</v>
      </c>
      <c r="R22" s="4"/>
      <c r="S22" s="4">
        <v>380652</v>
      </c>
    </row>
    <row r="23" spans="1:19" s="3" customFormat="1" ht="21" x14ac:dyDescent="0.25">
      <c r="A23" s="20" t="s">
        <v>171</v>
      </c>
      <c r="C23" s="36">
        <v>6</v>
      </c>
      <c r="D23" s="36"/>
      <c r="E23" s="36" t="s">
        <v>217</v>
      </c>
      <c r="F23" s="36"/>
      <c r="G23" s="105">
        <v>18</v>
      </c>
      <c r="H23" s="4"/>
      <c r="I23" s="4" t="s">
        <v>217</v>
      </c>
      <c r="J23" s="4"/>
      <c r="K23" s="4" t="s">
        <v>217</v>
      </c>
      <c r="L23" s="4"/>
      <c r="M23" s="4" t="s">
        <v>217</v>
      </c>
      <c r="N23" s="4"/>
      <c r="O23" s="4">
        <v>3613150761</v>
      </c>
      <c r="P23" s="4"/>
      <c r="Q23" s="4" t="s">
        <v>217</v>
      </c>
      <c r="R23" s="4"/>
      <c r="S23" s="4">
        <v>3613150761</v>
      </c>
    </row>
    <row r="24" spans="1:19" s="3" customFormat="1" ht="21" x14ac:dyDescent="0.25">
      <c r="A24" s="20" t="s">
        <v>116</v>
      </c>
      <c r="C24" s="36">
        <v>28</v>
      </c>
      <c r="D24" s="36"/>
      <c r="E24" s="36" t="s">
        <v>217</v>
      </c>
      <c r="F24" s="36"/>
      <c r="G24" s="105">
        <v>18</v>
      </c>
      <c r="H24" s="4"/>
      <c r="I24" s="4" t="s">
        <v>217</v>
      </c>
      <c r="J24" s="4"/>
      <c r="K24" s="4" t="s">
        <v>217</v>
      </c>
      <c r="L24" s="4"/>
      <c r="M24" s="4" t="s">
        <v>217</v>
      </c>
      <c r="N24" s="4"/>
      <c r="O24" s="4">
        <v>10034712072</v>
      </c>
      <c r="P24" s="4"/>
      <c r="Q24" s="105" t="s">
        <v>217</v>
      </c>
      <c r="R24" s="4"/>
      <c r="S24" s="4">
        <v>10034712072</v>
      </c>
    </row>
    <row r="25" spans="1:19" s="3" customFormat="1" ht="21" x14ac:dyDescent="0.25">
      <c r="A25" s="20" t="s">
        <v>125</v>
      </c>
      <c r="C25" s="36">
        <v>24</v>
      </c>
      <c r="D25" s="36"/>
      <c r="E25" s="36" t="s">
        <v>217</v>
      </c>
      <c r="F25" s="36"/>
      <c r="G25" s="105">
        <v>18</v>
      </c>
      <c r="H25" s="4"/>
      <c r="I25" s="4">
        <v>4339726020</v>
      </c>
      <c r="J25" s="4"/>
      <c r="K25" s="4">
        <v>-2062741</v>
      </c>
      <c r="L25" s="4"/>
      <c r="M25" s="4">
        <v>4341788761</v>
      </c>
      <c r="N25" s="4"/>
      <c r="O25" s="4">
        <v>36040163684</v>
      </c>
      <c r="P25" s="4"/>
      <c r="Q25" s="105">
        <v>-14439187</v>
      </c>
      <c r="R25" s="4"/>
      <c r="S25" s="4">
        <v>36025724497</v>
      </c>
    </row>
    <row r="26" spans="1:19" s="3" customFormat="1" ht="21" x14ac:dyDescent="0.25">
      <c r="A26" s="20" t="s">
        <v>116</v>
      </c>
      <c r="C26" s="36">
        <v>29</v>
      </c>
      <c r="D26" s="36"/>
      <c r="E26" s="36" t="s">
        <v>217</v>
      </c>
      <c r="F26" s="36"/>
      <c r="G26" s="105">
        <v>18</v>
      </c>
      <c r="H26" s="4"/>
      <c r="I26" s="4">
        <v>7080986296</v>
      </c>
      <c r="J26" s="4"/>
      <c r="K26" s="4">
        <v>-11452150</v>
      </c>
      <c r="L26" s="4"/>
      <c r="M26" s="4">
        <v>7092438446</v>
      </c>
      <c r="N26" s="4"/>
      <c r="O26" s="4">
        <v>96944657441</v>
      </c>
      <c r="P26" s="4"/>
      <c r="Q26" s="105" t="s">
        <v>217</v>
      </c>
      <c r="R26" s="4"/>
      <c r="S26" s="4">
        <v>96944657441</v>
      </c>
    </row>
    <row r="27" spans="1:19" s="3" customFormat="1" ht="21" x14ac:dyDescent="0.25">
      <c r="A27" s="20" t="s">
        <v>125</v>
      </c>
      <c r="C27" s="36">
        <v>14</v>
      </c>
      <c r="D27" s="36"/>
      <c r="E27" s="36" t="s">
        <v>217</v>
      </c>
      <c r="F27" s="36"/>
      <c r="G27" s="105">
        <v>18</v>
      </c>
      <c r="H27" s="4"/>
      <c r="I27" s="4">
        <v>5424657510</v>
      </c>
      <c r="J27" s="4"/>
      <c r="K27" s="4">
        <v>-1513072</v>
      </c>
      <c r="L27" s="4"/>
      <c r="M27" s="4">
        <v>5426170582</v>
      </c>
      <c r="N27" s="4"/>
      <c r="O27" s="4">
        <v>44301369665</v>
      </c>
      <c r="P27" s="4"/>
      <c r="Q27" s="105">
        <v>-22137521</v>
      </c>
      <c r="R27" s="4"/>
      <c r="S27" s="4">
        <v>44279232144</v>
      </c>
    </row>
    <row r="28" spans="1:19" s="3" customFormat="1" ht="21" x14ac:dyDescent="0.25">
      <c r="A28" s="20" t="s">
        <v>137</v>
      </c>
      <c r="C28" s="36">
        <v>26</v>
      </c>
      <c r="D28" s="36"/>
      <c r="E28" s="36" t="s">
        <v>217</v>
      </c>
      <c r="F28" s="36"/>
      <c r="G28" s="105">
        <v>8</v>
      </c>
      <c r="H28" s="4"/>
      <c r="I28" s="4">
        <v>4048703</v>
      </c>
      <c r="J28" s="4"/>
      <c r="K28" s="4">
        <v>0</v>
      </c>
      <c r="L28" s="4"/>
      <c r="M28" s="4">
        <v>4048703</v>
      </c>
      <c r="N28" s="4"/>
      <c r="O28" s="4">
        <v>4128218</v>
      </c>
      <c r="P28" s="4"/>
      <c r="Q28" s="105" t="s">
        <v>217</v>
      </c>
      <c r="R28" s="4"/>
      <c r="S28" s="4">
        <v>4128218</v>
      </c>
    </row>
    <row r="29" spans="1:19" s="3" customFormat="1" ht="21" x14ac:dyDescent="0.25">
      <c r="A29" s="20" t="s">
        <v>140</v>
      </c>
      <c r="C29" s="36">
        <v>18</v>
      </c>
      <c r="D29" s="36"/>
      <c r="E29" s="36" t="s">
        <v>217</v>
      </c>
      <c r="F29" s="36"/>
      <c r="G29" s="105">
        <v>18</v>
      </c>
      <c r="H29" s="4"/>
      <c r="I29" s="4">
        <v>7178630126</v>
      </c>
      <c r="J29" s="4"/>
      <c r="K29" s="4">
        <v>-22878805</v>
      </c>
      <c r="L29" s="4"/>
      <c r="M29" s="4">
        <v>7201508931</v>
      </c>
      <c r="N29" s="4"/>
      <c r="O29" s="4">
        <v>43842082132</v>
      </c>
      <c r="P29" s="4"/>
      <c r="Q29" s="105">
        <v>-14460999</v>
      </c>
      <c r="R29" s="4"/>
      <c r="S29" s="4">
        <v>43827621133</v>
      </c>
    </row>
    <row r="30" spans="1:19" s="3" customFormat="1" ht="21" x14ac:dyDescent="0.25">
      <c r="A30" s="20" t="s">
        <v>140</v>
      </c>
      <c r="C30" s="36">
        <v>27</v>
      </c>
      <c r="D30" s="36"/>
      <c r="E30" s="36" t="s">
        <v>217</v>
      </c>
      <c r="F30" s="36"/>
      <c r="G30" s="105">
        <v>18</v>
      </c>
      <c r="H30" s="4"/>
      <c r="I30" s="4">
        <v>3634520520</v>
      </c>
      <c r="J30" s="4"/>
      <c r="K30" s="4">
        <v>-1940032</v>
      </c>
      <c r="L30" s="4"/>
      <c r="M30" s="4">
        <v>3636460552</v>
      </c>
      <c r="N30" s="4"/>
      <c r="O30" s="4">
        <v>19141808072</v>
      </c>
      <c r="P30" s="4"/>
      <c r="Q30" s="105">
        <v>-5820090</v>
      </c>
      <c r="R30" s="4"/>
      <c r="S30" s="4">
        <v>19135987982</v>
      </c>
    </row>
    <row r="31" spans="1:19" s="3" customFormat="1" ht="21" x14ac:dyDescent="0.25">
      <c r="A31" s="20" t="s">
        <v>145</v>
      </c>
      <c r="C31" s="36">
        <v>12</v>
      </c>
      <c r="D31" s="36"/>
      <c r="E31" s="36" t="s">
        <v>217</v>
      </c>
      <c r="F31" s="36"/>
      <c r="G31" s="105">
        <v>18</v>
      </c>
      <c r="H31" s="4"/>
      <c r="I31" s="4">
        <v>0</v>
      </c>
      <c r="J31" s="4"/>
      <c r="K31" s="4">
        <v>0</v>
      </c>
      <c r="L31" s="4"/>
      <c r="M31" s="4" t="s">
        <v>217</v>
      </c>
      <c r="N31" s="4"/>
      <c r="O31" s="4">
        <v>7915178082</v>
      </c>
      <c r="P31" s="4"/>
      <c r="Q31" s="105" t="s">
        <v>217</v>
      </c>
      <c r="R31" s="4"/>
      <c r="S31" s="4">
        <v>7915178082</v>
      </c>
    </row>
    <row r="32" spans="1:19" s="3" customFormat="1" ht="21" x14ac:dyDescent="0.25">
      <c r="A32" s="20" t="s">
        <v>145</v>
      </c>
      <c r="C32" s="36">
        <v>17</v>
      </c>
      <c r="D32" s="36"/>
      <c r="E32" s="36" t="s">
        <v>217</v>
      </c>
      <c r="F32" s="36"/>
      <c r="G32" s="105">
        <v>18</v>
      </c>
      <c r="H32" s="4"/>
      <c r="I32" s="8">
        <v>4366849290</v>
      </c>
      <c r="J32" s="8"/>
      <c r="K32" s="8">
        <v>-1542778</v>
      </c>
      <c r="L32" s="8"/>
      <c r="M32" s="8">
        <v>4368392068</v>
      </c>
      <c r="N32" s="8"/>
      <c r="O32" s="8">
        <v>6404712292</v>
      </c>
      <c r="P32" s="8"/>
      <c r="Q32" s="123">
        <v>-20056106</v>
      </c>
      <c r="R32" s="8"/>
      <c r="S32" s="8">
        <v>6384656186</v>
      </c>
    </row>
    <row r="33" spans="1:24" s="3" customFormat="1" ht="21" x14ac:dyDescent="0.25">
      <c r="A33" s="20" t="s">
        <v>148</v>
      </c>
      <c r="C33" s="36">
        <v>30</v>
      </c>
      <c r="D33" s="36"/>
      <c r="E33" s="36" t="s">
        <v>217</v>
      </c>
      <c r="F33" s="36"/>
      <c r="G33" s="105">
        <v>8</v>
      </c>
      <c r="H33" s="4"/>
      <c r="I33" s="8">
        <v>32850</v>
      </c>
      <c r="J33" s="8"/>
      <c r="K33" s="8">
        <v>0</v>
      </c>
      <c r="L33" s="8"/>
      <c r="M33" s="8">
        <v>32850</v>
      </c>
      <c r="N33" s="8"/>
      <c r="O33" s="8">
        <v>32850</v>
      </c>
      <c r="P33" s="8"/>
      <c r="Q33" s="123" t="s">
        <v>217</v>
      </c>
      <c r="R33" s="8"/>
      <c r="S33" s="8">
        <v>32850</v>
      </c>
    </row>
    <row r="34" spans="1:24" s="3" customFormat="1" ht="21" x14ac:dyDescent="0.25">
      <c r="A34" s="20" t="s">
        <v>151</v>
      </c>
      <c r="C34" s="36">
        <v>18</v>
      </c>
      <c r="D34" s="36"/>
      <c r="E34" s="36" t="s">
        <v>217</v>
      </c>
      <c r="F34" s="36"/>
      <c r="G34" s="105">
        <v>18</v>
      </c>
      <c r="H34" s="4"/>
      <c r="I34" s="10">
        <v>2041643832</v>
      </c>
      <c r="J34" s="10"/>
      <c r="K34" s="10">
        <v>22897560</v>
      </c>
      <c r="L34" s="10"/>
      <c r="M34" s="10">
        <v>2018746272</v>
      </c>
      <c r="N34" s="10"/>
      <c r="O34" s="10">
        <v>2041643832</v>
      </c>
      <c r="P34" s="10"/>
      <c r="Q34" s="124">
        <v>-22897560</v>
      </c>
      <c r="R34" s="10"/>
      <c r="S34" s="10">
        <v>2018746272</v>
      </c>
      <c r="X34" s="36"/>
    </row>
    <row r="35" spans="1:24" s="3" customFormat="1" ht="21.75" thickBot="1" x14ac:dyDescent="0.3">
      <c r="C35" s="36"/>
      <c r="D35" s="36"/>
      <c r="E35" s="36"/>
      <c r="F35" s="36"/>
      <c r="G35" s="105"/>
      <c r="H35" s="4"/>
      <c r="I35" s="38">
        <f>SUM(I8:I34)</f>
        <v>105872663411</v>
      </c>
      <c r="J35" s="38"/>
      <c r="K35" s="38">
        <f>SUM(K8:K34)</f>
        <v>-18492018</v>
      </c>
      <c r="L35" s="38"/>
      <c r="M35" s="38">
        <f>SUM(M8:M34)</f>
        <v>105891155429</v>
      </c>
      <c r="N35" s="38"/>
      <c r="O35" s="38">
        <f>SUM(O8:O34)</f>
        <v>727043758109</v>
      </c>
      <c r="P35" s="38"/>
      <c r="Q35" s="38">
        <f>SUM(Q8:Q34)</f>
        <v>-99811463</v>
      </c>
      <c r="R35" s="38"/>
      <c r="S35" s="38">
        <f>SUM(S8:S34)</f>
        <v>726943946646</v>
      </c>
    </row>
    <row r="36" spans="1:24" ht="18.75" thickTop="1" x14ac:dyDescent="0.25"/>
  </sheetData>
  <sheetProtection algorithmName="SHA-512" hashValue="Bdfdiehx5nuMT186HaS06zi0jZJ0JmVBHg1j63nFUKCds4sKQYBqzGoQY25QP6VhvS/Kc4bw3qEl1r+c5O+iYQ==" saltValue="RCcjeq8/sudGxTNcuv0T6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S37"/>
  <sheetViews>
    <sheetView rightToLeft="1" view="pageBreakPreview" zoomScale="60" zoomScaleNormal="69" workbookViewId="0">
      <selection activeCell="AH9" sqref="AH9"/>
    </sheetView>
  </sheetViews>
  <sheetFormatPr defaultRowHeight="18" x14ac:dyDescent="0.25"/>
  <cols>
    <col min="1" max="1" width="25.28515625" style="23" bestFit="1" customWidth="1"/>
    <col min="2" max="2" width="1" style="23" customWidth="1"/>
    <col min="3" max="3" width="10" style="22" bestFit="1" customWidth="1"/>
    <col min="4" max="4" width="1" style="22" customWidth="1"/>
    <col min="5" max="5" width="13.85546875" style="22" bestFit="1" customWidth="1"/>
    <col min="6" max="6" width="1" style="22" customWidth="1"/>
    <col min="7" max="7" width="18.140625" style="22" bestFit="1" customWidth="1"/>
    <col min="8" max="8" width="1" style="22" customWidth="1"/>
    <col min="9" max="9" width="18" style="22" bestFit="1" customWidth="1"/>
    <col min="10" max="10" width="1" style="22" customWidth="1"/>
    <col min="11" max="11" width="14" style="22" bestFit="1" customWidth="1"/>
    <col min="12" max="12" width="1" style="22" customWidth="1"/>
    <col min="13" max="13" width="18.85546875" style="22" bestFit="1" customWidth="1"/>
    <col min="14" max="14" width="1" style="22" customWidth="1"/>
    <col min="15" max="15" width="19" style="22" bestFit="1" customWidth="1"/>
    <col min="16" max="16" width="1" style="22" customWidth="1"/>
    <col min="17" max="17" width="16.85546875" style="22" bestFit="1" customWidth="1"/>
    <col min="18" max="18" width="1" style="22" customWidth="1"/>
    <col min="19" max="19" width="18.85546875" style="22" bestFit="1" customWidth="1"/>
    <col min="20" max="20" width="1" style="23" customWidth="1"/>
    <col min="21" max="21" width="9.140625" style="23" customWidth="1"/>
    <col min="22" max="16384" width="9.140625" style="23"/>
  </cols>
  <sheetData>
    <row r="1" spans="1:19" s="84" customFormat="1" ht="24" x14ac:dyDescent="0.25"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s="84" customFormat="1" ht="24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s="84" customFormat="1" ht="24" x14ac:dyDescent="0.25">
      <c r="A3" s="157" t="s">
        <v>156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s="84" customFormat="1" ht="24" x14ac:dyDescent="0.25">
      <c r="A4" s="158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s="84" customFormat="1" ht="24" x14ac:dyDescent="0.25"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s="84" customFormat="1" ht="24" x14ac:dyDescent="0.25">
      <c r="A6" s="159" t="s">
        <v>3</v>
      </c>
      <c r="C6" s="130" t="s">
        <v>172</v>
      </c>
      <c r="D6" s="130" t="s">
        <v>172</v>
      </c>
      <c r="E6" s="130" t="s">
        <v>172</v>
      </c>
      <c r="F6" s="130" t="s">
        <v>172</v>
      </c>
      <c r="G6" s="130" t="s">
        <v>172</v>
      </c>
      <c r="H6" s="79"/>
      <c r="I6" s="130" t="s">
        <v>158</v>
      </c>
      <c r="J6" s="130" t="s">
        <v>158</v>
      </c>
      <c r="K6" s="130" t="s">
        <v>158</v>
      </c>
      <c r="L6" s="130" t="s">
        <v>158</v>
      </c>
      <c r="M6" s="130" t="s">
        <v>158</v>
      </c>
      <c r="N6" s="79"/>
      <c r="O6" s="130" t="s">
        <v>159</v>
      </c>
      <c r="P6" s="130" t="s">
        <v>159</v>
      </c>
      <c r="Q6" s="130" t="s">
        <v>159</v>
      </c>
      <c r="R6" s="130" t="s">
        <v>159</v>
      </c>
      <c r="S6" s="130" t="s">
        <v>159</v>
      </c>
    </row>
    <row r="7" spans="1:19" s="86" customFormat="1" ht="45.75" customHeight="1" x14ac:dyDescent="0.25">
      <c r="A7" s="160" t="s">
        <v>3</v>
      </c>
      <c r="B7" s="85"/>
      <c r="C7" s="154" t="s">
        <v>173</v>
      </c>
      <c r="D7" s="81"/>
      <c r="E7" s="154" t="s">
        <v>219</v>
      </c>
      <c r="F7" s="81"/>
      <c r="G7" s="154" t="s">
        <v>174</v>
      </c>
      <c r="H7" s="81"/>
      <c r="I7" s="154" t="s">
        <v>175</v>
      </c>
      <c r="J7" s="81"/>
      <c r="K7" s="154" t="s">
        <v>163</v>
      </c>
      <c r="L7" s="81"/>
      <c r="M7" s="154" t="s">
        <v>176</v>
      </c>
      <c r="N7" s="81"/>
      <c r="O7" s="154" t="s">
        <v>175</v>
      </c>
      <c r="P7" s="81"/>
      <c r="Q7" s="154" t="s">
        <v>163</v>
      </c>
      <c r="R7" s="81"/>
      <c r="S7" s="154" t="s">
        <v>176</v>
      </c>
    </row>
    <row r="8" spans="1:19" s="25" customFormat="1" ht="21" x14ac:dyDescent="0.25">
      <c r="A8" s="26" t="s">
        <v>47</v>
      </c>
      <c r="C8" s="4" t="s">
        <v>177</v>
      </c>
      <c r="D8" s="4"/>
      <c r="E8" s="4">
        <v>2377940</v>
      </c>
      <c r="F8" s="4"/>
      <c r="G8" s="111">
        <v>10</v>
      </c>
      <c r="H8" s="4"/>
      <c r="I8" s="4" t="s">
        <v>217</v>
      </c>
      <c r="J8" s="4"/>
      <c r="K8" s="4" t="s">
        <v>217</v>
      </c>
      <c r="L8" s="4"/>
      <c r="M8" s="4" t="s">
        <v>217</v>
      </c>
      <c r="N8" s="4"/>
      <c r="O8" s="4">
        <v>23779400</v>
      </c>
      <c r="P8" s="4"/>
      <c r="Q8" s="105">
        <v>-16276</v>
      </c>
      <c r="R8" s="4"/>
      <c r="S8" s="4">
        <v>23763124</v>
      </c>
    </row>
    <row r="9" spans="1:19" s="25" customFormat="1" ht="21" x14ac:dyDescent="0.25">
      <c r="A9" s="26" t="s">
        <v>37</v>
      </c>
      <c r="C9" s="4" t="s">
        <v>178</v>
      </c>
      <c r="D9" s="4"/>
      <c r="E9" s="4">
        <v>728201</v>
      </c>
      <c r="F9" s="4"/>
      <c r="G9" s="111">
        <v>150</v>
      </c>
      <c r="H9" s="4"/>
      <c r="I9" s="105" t="s">
        <v>217</v>
      </c>
      <c r="J9" s="105"/>
      <c r="K9" s="105" t="s">
        <v>217</v>
      </c>
      <c r="L9" s="105"/>
      <c r="M9" s="105" t="s">
        <v>217</v>
      </c>
      <c r="N9" s="105"/>
      <c r="O9" s="105">
        <v>109230150</v>
      </c>
      <c r="P9" s="105"/>
      <c r="Q9" s="105">
        <v>-9245185</v>
      </c>
      <c r="R9" s="4"/>
      <c r="S9" s="4">
        <v>99984965</v>
      </c>
    </row>
    <row r="10" spans="1:19" s="25" customFormat="1" ht="21" x14ac:dyDescent="0.25">
      <c r="A10" s="26" t="s">
        <v>43</v>
      </c>
      <c r="C10" s="4" t="s">
        <v>6</v>
      </c>
      <c r="D10" s="4"/>
      <c r="E10" s="4">
        <v>15706</v>
      </c>
      <c r="F10" s="4"/>
      <c r="G10" s="111">
        <v>350</v>
      </c>
      <c r="H10" s="4"/>
      <c r="I10" s="105">
        <v>5497100</v>
      </c>
      <c r="J10" s="105"/>
      <c r="K10" s="105">
        <v>-778837</v>
      </c>
      <c r="L10" s="105"/>
      <c r="M10" s="105">
        <v>4718263</v>
      </c>
      <c r="N10" s="105"/>
      <c r="O10" s="105">
        <v>5497100</v>
      </c>
      <c r="P10" s="105"/>
      <c r="Q10" s="105">
        <v>-778837</v>
      </c>
      <c r="R10" s="4"/>
      <c r="S10" s="4">
        <v>4718263</v>
      </c>
    </row>
    <row r="11" spans="1:19" s="25" customFormat="1" ht="21" x14ac:dyDescent="0.25">
      <c r="A11" s="26" t="s">
        <v>48</v>
      </c>
      <c r="C11" s="4" t="s">
        <v>179</v>
      </c>
      <c r="D11" s="4"/>
      <c r="E11" s="4">
        <v>5999998</v>
      </c>
      <c r="F11" s="4"/>
      <c r="G11" s="111">
        <v>700</v>
      </c>
      <c r="H11" s="4"/>
      <c r="I11" s="105" t="s">
        <v>217</v>
      </c>
      <c r="J11" s="105"/>
      <c r="K11" s="105" t="s">
        <v>217</v>
      </c>
      <c r="L11" s="105"/>
      <c r="M11" s="105" t="s">
        <v>217</v>
      </c>
      <c r="N11" s="105"/>
      <c r="O11" s="105">
        <v>4199998600</v>
      </c>
      <c r="P11" s="105"/>
      <c r="Q11" s="105">
        <v>-87323915</v>
      </c>
      <c r="R11" s="4"/>
      <c r="S11" s="4">
        <v>4112674685</v>
      </c>
    </row>
    <row r="12" spans="1:19" s="25" customFormat="1" ht="21" x14ac:dyDescent="0.25">
      <c r="A12" s="26" t="s">
        <v>23</v>
      </c>
      <c r="C12" s="4" t="s">
        <v>179</v>
      </c>
      <c r="D12" s="4"/>
      <c r="E12" s="4">
        <v>251470</v>
      </c>
      <c r="F12" s="4"/>
      <c r="G12" s="111">
        <v>650</v>
      </c>
      <c r="H12" s="4"/>
      <c r="I12" s="105" t="s">
        <v>217</v>
      </c>
      <c r="J12" s="105"/>
      <c r="K12" s="105" t="s">
        <v>217</v>
      </c>
      <c r="L12" s="105"/>
      <c r="M12" s="105" t="s">
        <v>217</v>
      </c>
      <c r="N12" s="105"/>
      <c r="O12" s="105">
        <v>163455500</v>
      </c>
      <c r="P12" s="105"/>
      <c r="Q12" s="105">
        <v>-8491195</v>
      </c>
      <c r="R12" s="4"/>
      <c r="S12" s="4">
        <v>154964305</v>
      </c>
    </row>
    <row r="13" spans="1:19" s="25" customFormat="1" ht="21" x14ac:dyDescent="0.25">
      <c r="A13" s="26" t="s">
        <v>46</v>
      </c>
      <c r="C13" s="4" t="s">
        <v>180</v>
      </c>
      <c r="D13" s="4"/>
      <c r="E13" s="4">
        <v>2777983</v>
      </c>
      <c r="F13" s="4"/>
      <c r="G13" s="111">
        <v>1590</v>
      </c>
      <c r="H13" s="4"/>
      <c r="I13" s="105" t="s">
        <v>217</v>
      </c>
      <c r="J13" s="105"/>
      <c r="K13" s="105" t="s">
        <v>217</v>
      </c>
      <c r="L13" s="105"/>
      <c r="M13" s="105" t="s">
        <v>217</v>
      </c>
      <c r="N13" s="105"/>
      <c r="O13" s="105">
        <v>4416992970</v>
      </c>
      <c r="P13" s="105"/>
      <c r="Q13" s="105">
        <v>-1511633</v>
      </c>
      <c r="R13" s="4"/>
      <c r="S13" s="4">
        <v>4415481337</v>
      </c>
    </row>
    <row r="14" spans="1:19" s="25" customFormat="1" ht="21" x14ac:dyDescent="0.25">
      <c r="A14" s="26" t="s">
        <v>38</v>
      </c>
      <c r="C14" s="4" t="s">
        <v>181</v>
      </c>
      <c r="D14" s="4"/>
      <c r="E14" s="4">
        <v>195</v>
      </c>
      <c r="F14" s="4"/>
      <c r="G14" s="111">
        <v>1485</v>
      </c>
      <c r="H14" s="4"/>
      <c r="I14" s="105" t="s">
        <v>217</v>
      </c>
      <c r="J14" s="105"/>
      <c r="K14" s="105" t="s">
        <v>217</v>
      </c>
      <c r="L14" s="105"/>
      <c r="M14" s="105" t="s">
        <v>217</v>
      </c>
      <c r="N14" s="105"/>
      <c r="O14" s="105">
        <v>289575</v>
      </c>
      <c r="P14" s="105"/>
      <c r="Q14" s="105" t="s">
        <v>217</v>
      </c>
      <c r="R14" s="4"/>
      <c r="S14" s="4">
        <v>289575</v>
      </c>
    </row>
    <row r="15" spans="1:19" s="25" customFormat="1" ht="21" x14ac:dyDescent="0.25">
      <c r="A15" s="26" t="s">
        <v>20</v>
      </c>
      <c r="C15" s="4" t="s">
        <v>182</v>
      </c>
      <c r="D15" s="4"/>
      <c r="E15" s="4">
        <v>242500</v>
      </c>
      <c r="F15" s="4"/>
      <c r="G15" s="111">
        <v>100</v>
      </c>
      <c r="H15" s="4"/>
      <c r="I15" s="105" t="s">
        <v>217</v>
      </c>
      <c r="J15" s="105"/>
      <c r="K15" s="105" t="s">
        <v>217</v>
      </c>
      <c r="L15" s="105"/>
      <c r="M15" s="105" t="s">
        <v>217</v>
      </c>
      <c r="N15" s="105"/>
      <c r="O15" s="105">
        <v>24250000</v>
      </c>
      <c r="P15" s="105"/>
      <c r="Q15" s="105" t="s">
        <v>217</v>
      </c>
      <c r="R15" s="4"/>
      <c r="S15" s="4">
        <v>24250000</v>
      </c>
    </row>
    <row r="16" spans="1:19" s="25" customFormat="1" ht="21" x14ac:dyDescent="0.25">
      <c r="A16" s="26" t="s">
        <v>18</v>
      </c>
      <c r="C16" s="4" t="s">
        <v>182</v>
      </c>
      <c r="D16" s="4"/>
      <c r="E16" s="4">
        <v>830000</v>
      </c>
      <c r="F16" s="4"/>
      <c r="G16" s="111">
        <v>20</v>
      </c>
      <c r="H16" s="4"/>
      <c r="I16" s="105" t="s">
        <v>217</v>
      </c>
      <c r="J16" s="105"/>
      <c r="K16" s="105" t="s">
        <v>217</v>
      </c>
      <c r="L16" s="105"/>
      <c r="M16" s="105" t="s">
        <v>217</v>
      </c>
      <c r="N16" s="105"/>
      <c r="O16" s="105">
        <v>16600000</v>
      </c>
      <c r="P16" s="105"/>
      <c r="Q16" s="105" t="s">
        <v>217</v>
      </c>
      <c r="R16" s="4"/>
      <c r="S16" s="4">
        <v>16600000</v>
      </c>
    </row>
    <row r="17" spans="1:19" s="25" customFormat="1" ht="21" x14ac:dyDescent="0.25">
      <c r="A17" s="26" t="s">
        <v>19</v>
      </c>
      <c r="C17" s="4" t="s">
        <v>178</v>
      </c>
      <c r="D17" s="4"/>
      <c r="E17" s="4">
        <v>350000</v>
      </c>
      <c r="F17" s="4"/>
      <c r="G17" s="111">
        <v>2</v>
      </c>
      <c r="H17" s="4"/>
      <c r="I17" s="105" t="s">
        <v>217</v>
      </c>
      <c r="J17" s="105"/>
      <c r="K17" s="105" t="s">
        <v>217</v>
      </c>
      <c r="L17" s="105"/>
      <c r="M17" s="105" t="s">
        <v>217</v>
      </c>
      <c r="N17" s="105"/>
      <c r="O17" s="105">
        <v>700000</v>
      </c>
      <c r="P17" s="105"/>
      <c r="Q17" s="105">
        <v>-479</v>
      </c>
      <c r="R17" s="4"/>
      <c r="S17" s="4">
        <v>699521</v>
      </c>
    </row>
    <row r="18" spans="1:19" s="25" customFormat="1" ht="21" x14ac:dyDescent="0.25">
      <c r="A18" s="26" t="s">
        <v>39</v>
      </c>
      <c r="C18" s="4" t="s">
        <v>183</v>
      </c>
      <c r="D18" s="4"/>
      <c r="E18" s="4">
        <v>44751</v>
      </c>
      <c r="F18" s="4"/>
      <c r="G18" s="111">
        <v>500</v>
      </c>
      <c r="H18" s="4"/>
      <c r="I18" s="105">
        <v>22375500</v>
      </c>
      <c r="J18" s="105"/>
      <c r="K18" s="105">
        <v>-1339937</v>
      </c>
      <c r="L18" s="105"/>
      <c r="M18" s="105">
        <v>21035563</v>
      </c>
      <c r="N18" s="105"/>
      <c r="O18" s="105">
        <v>22375500</v>
      </c>
      <c r="P18" s="105"/>
      <c r="Q18" s="105">
        <v>-1339937</v>
      </c>
      <c r="R18" s="4"/>
      <c r="S18" s="4">
        <v>21035563</v>
      </c>
    </row>
    <row r="19" spans="1:19" s="25" customFormat="1" ht="21" x14ac:dyDescent="0.25">
      <c r="A19" s="26" t="s">
        <v>33</v>
      </c>
      <c r="C19" s="4" t="s">
        <v>184</v>
      </c>
      <c r="D19" s="4"/>
      <c r="E19" s="4">
        <v>85000</v>
      </c>
      <c r="F19" s="4"/>
      <c r="G19" s="111">
        <v>2150</v>
      </c>
      <c r="H19" s="4"/>
      <c r="I19" s="105" t="s">
        <v>217</v>
      </c>
      <c r="J19" s="105"/>
      <c r="K19" s="105" t="s">
        <v>217</v>
      </c>
      <c r="L19" s="105"/>
      <c r="M19" s="105" t="s">
        <v>217</v>
      </c>
      <c r="N19" s="105"/>
      <c r="O19" s="105">
        <v>182750000</v>
      </c>
      <c r="P19" s="105"/>
      <c r="Q19" s="105">
        <v>-2277963</v>
      </c>
      <c r="R19" s="4"/>
      <c r="S19" s="4">
        <v>180472037</v>
      </c>
    </row>
    <row r="20" spans="1:19" s="25" customFormat="1" ht="21" x14ac:dyDescent="0.25">
      <c r="A20" s="26" t="s">
        <v>42</v>
      </c>
      <c r="C20" s="4" t="s">
        <v>185</v>
      </c>
      <c r="D20" s="4"/>
      <c r="E20" s="4">
        <v>1500000</v>
      </c>
      <c r="F20" s="4"/>
      <c r="G20" s="111">
        <v>2400</v>
      </c>
      <c r="H20" s="4"/>
      <c r="I20" s="105" t="s">
        <v>217</v>
      </c>
      <c r="J20" s="105"/>
      <c r="K20" s="105" t="s">
        <v>217</v>
      </c>
      <c r="L20" s="105"/>
      <c r="M20" s="105" t="s">
        <v>217</v>
      </c>
      <c r="N20" s="105"/>
      <c r="O20" s="105">
        <v>3600000000</v>
      </c>
      <c r="P20" s="105"/>
      <c r="Q20" s="105">
        <v>-2464066</v>
      </c>
      <c r="R20" s="4"/>
      <c r="S20" s="4">
        <v>3597535934</v>
      </c>
    </row>
    <row r="21" spans="1:19" s="25" customFormat="1" ht="21" x14ac:dyDescent="0.25">
      <c r="A21" s="26" t="s">
        <v>16</v>
      </c>
      <c r="C21" s="4" t="s">
        <v>179</v>
      </c>
      <c r="D21" s="4"/>
      <c r="E21" s="4">
        <v>100000</v>
      </c>
      <c r="F21" s="4"/>
      <c r="G21" s="111">
        <v>820</v>
      </c>
      <c r="H21" s="4"/>
      <c r="I21" s="105" t="s">
        <v>217</v>
      </c>
      <c r="J21" s="105"/>
      <c r="K21" s="105" t="s">
        <v>217</v>
      </c>
      <c r="L21" s="105"/>
      <c r="M21" s="105" t="s">
        <v>217</v>
      </c>
      <c r="N21" s="105"/>
      <c r="O21" s="105">
        <v>82000000</v>
      </c>
      <c r="P21" s="105"/>
      <c r="Q21" s="105">
        <v>-613188</v>
      </c>
      <c r="R21" s="4"/>
      <c r="S21" s="4">
        <v>81386812</v>
      </c>
    </row>
    <row r="22" spans="1:19" s="25" customFormat="1" ht="21" x14ac:dyDescent="0.25">
      <c r="A22" s="26" t="s">
        <v>32</v>
      </c>
      <c r="C22" s="4" t="s">
        <v>178</v>
      </c>
      <c r="D22" s="4"/>
      <c r="E22" s="4">
        <v>6734783</v>
      </c>
      <c r="F22" s="4"/>
      <c r="G22" s="111">
        <v>20</v>
      </c>
      <c r="H22" s="4"/>
      <c r="I22" s="105" t="s">
        <v>217</v>
      </c>
      <c r="J22" s="105"/>
      <c r="K22" s="105" t="s">
        <v>217</v>
      </c>
      <c r="L22" s="105"/>
      <c r="M22" s="105" t="s">
        <v>217</v>
      </c>
      <c r="N22" s="105"/>
      <c r="O22" s="105">
        <v>134695660</v>
      </c>
      <c r="P22" s="105"/>
      <c r="Q22" s="105">
        <v>-6162547</v>
      </c>
      <c r="R22" s="4"/>
      <c r="S22" s="4">
        <v>128533113</v>
      </c>
    </row>
    <row r="23" spans="1:19" s="25" customFormat="1" ht="21" x14ac:dyDescent="0.25">
      <c r="A23" s="26" t="s">
        <v>15</v>
      </c>
      <c r="C23" s="4" t="s">
        <v>186</v>
      </c>
      <c r="D23" s="4"/>
      <c r="E23" s="4">
        <v>6290000</v>
      </c>
      <c r="F23" s="4"/>
      <c r="G23" s="111">
        <v>60</v>
      </c>
      <c r="H23" s="4"/>
      <c r="I23" s="105" t="s">
        <v>217</v>
      </c>
      <c r="J23" s="105"/>
      <c r="K23" s="105" t="s">
        <v>217</v>
      </c>
      <c r="L23" s="105"/>
      <c r="M23" s="105" t="s">
        <v>217</v>
      </c>
      <c r="N23" s="105"/>
      <c r="O23" s="105">
        <v>377400000</v>
      </c>
      <c r="P23" s="105"/>
      <c r="Q23" s="105" t="s">
        <v>217</v>
      </c>
      <c r="R23" s="4"/>
      <c r="S23" s="4">
        <v>377400000</v>
      </c>
    </row>
    <row r="24" spans="1:19" s="25" customFormat="1" ht="21" x14ac:dyDescent="0.25">
      <c r="A24" s="26" t="s">
        <v>24</v>
      </c>
      <c r="C24" s="4" t="s">
        <v>179</v>
      </c>
      <c r="D24" s="4"/>
      <c r="E24" s="4">
        <v>260793</v>
      </c>
      <c r="F24" s="4"/>
      <c r="G24" s="111">
        <v>230</v>
      </c>
      <c r="H24" s="4"/>
      <c r="I24" s="105" t="s">
        <v>217</v>
      </c>
      <c r="J24" s="105"/>
      <c r="K24" s="105" t="s">
        <v>217</v>
      </c>
      <c r="L24" s="105"/>
      <c r="M24" s="105" t="s">
        <v>217</v>
      </c>
      <c r="N24" s="105"/>
      <c r="O24" s="105">
        <v>59982390</v>
      </c>
      <c r="P24" s="105"/>
      <c r="Q24" s="105">
        <v>-41056</v>
      </c>
      <c r="R24" s="4"/>
      <c r="S24" s="4">
        <v>59941334</v>
      </c>
    </row>
    <row r="25" spans="1:19" s="25" customFormat="1" ht="21" x14ac:dyDescent="0.25">
      <c r="A25" s="26" t="s">
        <v>36</v>
      </c>
      <c r="C25" s="4" t="s">
        <v>179</v>
      </c>
      <c r="D25" s="4"/>
      <c r="E25" s="4">
        <v>8013798</v>
      </c>
      <c r="F25" s="4"/>
      <c r="G25" s="111">
        <v>150</v>
      </c>
      <c r="H25" s="4"/>
      <c r="I25" s="105" t="s">
        <v>217</v>
      </c>
      <c r="J25" s="105"/>
      <c r="K25" s="105" t="s">
        <v>217</v>
      </c>
      <c r="L25" s="105"/>
      <c r="M25" s="105" t="s">
        <v>217</v>
      </c>
      <c r="N25" s="105"/>
      <c r="O25" s="105">
        <v>1202069700</v>
      </c>
      <c r="P25" s="105"/>
      <c r="Q25" s="105">
        <v>-91999009</v>
      </c>
      <c r="R25" s="4"/>
      <c r="S25" s="4">
        <v>1110070691</v>
      </c>
    </row>
    <row r="26" spans="1:19" s="25" customFormat="1" ht="21" x14ac:dyDescent="0.25">
      <c r="A26" s="26" t="s">
        <v>45</v>
      </c>
      <c r="C26" s="4" t="s">
        <v>187</v>
      </c>
      <c r="D26" s="4"/>
      <c r="E26" s="4">
        <v>10496511</v>
      </c>
      <c r="F26" s="4"/>
      <c r="G26" s="111">
        <v>100</v>
      </c>
      <c r="H26" s="4"/>
      <c r="I26" s="105" t="s">
        <v>217</v>
      </c>
      <c r="J26" s="105"/>
      <c r="K26" s="105" t="s">
        <v>217</v>
      </c>
      <c r="L26" s="105"/>
      <c r="M26" s="105" t="s">
        <v>217</v>
      </c>
      <c r="N26" s="105"/>
      <c r="O26" s="105">
        <v>1049651100</v>
      </c>
      <c r="P26" s="105"/>
      <c r="Q26" s="105" t="s">
        <v>217</v>
      </c>
      <c r="R26" s="4"/>
      <c r="S26" s="4">
        <v>1049651100</v>
      </c>
    </row>
    <row r="27" spans="1:19" s="25" customFormat="1" ht="21" x14ac:dyDescent="0.25">
      <c r="A27" s="26" t="s">
        <v>22</v>
      </c>
      <c r="C27" s="4" t="s">
        <v>180</v>
      </c>
      <c r="D27" s="4"/>
      <c r="E27" s="4">
        <v>2201999</v>
      </c>
      <c r="F27" s="4"/>
      <c r="G27" s="111">
        <v>250</v>
      </c>
      <c r="H27" s="4"/>
      <c r="I27" s="105" t="s">
        <v>217</v>
      </c>
      <c r="J27" s="105"/>
      <c r="K27" s="105" t="s">
        <v>217</v>
      </c>
      <c r="L27" s="105"/>
      <c r="M27" s="105" t="s">
        <v>217</v>
      </c>
      <c r="N27" s="105"/>
      <c r="O27" s="105">
        <v>550499750</v>
      </c>
      <c r="P27" s="105"/>
      <c r="Q27" s="105" t="s">
        <v>217</v>
      </c>
      <c r="R27" s="4"/>
      <c r="S27" s="4">
        <v>550499750</v>
      </c>
    </row>
    <row r="28" spans="1:19" s="25" customFormat="1" ht="21" x14ac:dyDescent="0.25">
      <c r="A28" s="26" t="s">
        <v>26</v>
      </c>
      <c r="C28" s="4" t="s">
        <v>188</v>
      </c>
      <c r="D28" s="4"/>
      <c r="E28" s="4">
        <v>500000</v>
      </c>
      <c r="F28" s="4"/>
      <c r="G28" s="111">
        <v>24750</v>
      </c>
      <c r="H28" s="4"/>
      <c r="I28" s="105" t="s">
        <v>217</v>
      </c>
      <c r="J28" s="105"/>
      <c r="K28" s="105" t="s">
        <v>217</v>
      </c>
      <c r="L28" s="105"/>
      <c r="M28" s="105" t="s">
        <v>217</v>
      </c>
      <c r="N28" s="105"/>
      <c r="O28" s="105">
        <v>12375000000</v>
      </c>
      <c r="P28" s="105"/>
      <c r="Q28" s="105" t="s">
        <v>217</v>
      </c>
      <c r="R28" s="4"/>
      <c r="S28" s="4">
        <v>12375000000</v>
      </c>
    </row>
    <row r="29" spans="1:19" s="25" customFormat="1" ht="21" x14ac:dyDescent="0.25">
      <c r="A29" s="26" t="s">
        <v>28</v>
      </c>
      <c r="C29" s="4" t="s">
        <v>186</v>
      </c>
      <c r="D29" s="4"/>
      <c r="E29" s="4">
        <v>544352</v>
      </c>
      <c r="F29" s="4"/>
      <c r="G29" s="111">
        <v>83</v>
      </c>
      <c r="H29" s="4"/>
      <c r="I29" s="105" t="s">
        <v>217</v>
      </c>
      <c r="J29" s="105"/>
      <c r="K29" s="105" t="s">
        <v>217</v>
      </c>
      <c r="L29" s="105"/>
      <c r="M29" s="105" t="s">
        <v>217</v>
      </c>
      <c r="N29" s="105"/>
      <c r="O29" s="105">
        <v>45181216</v>
      </c>
      <c r="P29" s="105"/>
      <c r="Q29" s="105">
        <v>-30925</v>
      </c>
      <c r="R29" s="4"/>
      <c r="S29" s="4">
        <v>45150291</v>
      </c>
    </row>
    <row r="30" spans="1:19" s="25" customFormat="1" ht="21" x14ac:dyDescent="0.25">
      <c r="A30" s="26" t="s">
        <v>29</v>
      </c>
      <c r="C30" s="4" t="s">
        <v>179</v>
      </c>
      <c r="D30" s="4"/>
      <c r="E30" s="4">
        <v>22816676</v>
      </c>
      <c r="F30" s="4"/>
      <c r="G30" s="111">
        <v>85</v>
      </c>
      <c r="H30" s="4"/>
      <c r="I30" s="105" t="s">
        <v>217</v>
      </c>
      <c r="J30" s="105"/>
      <c r="K30" s="105" t="s">
        <v>217</v>
      </c>
      <c r="L30" s="105"/>
      <c r="M30" s="105" t="s">
        <v>217</v>
      </c>
      <c r="N30" s="105"/>
      <c r="O30" s="105">
        <v>1939417460</v>
      </c>
      <c r="P30" s="105"/>
      <c r="Q30" s="105">
        <v>-39048674</v>
      </c>
      <c r="R30" s="4"/>
      <c r="S30" s="4">
        <v>1900368786</v>
      </c>
    </row>
    <row r="31" spans="1:19" s="25" customFormat="1" ht="21" x14ac:dyDescent="0.25">
      <c r="A31" s="26" t="s">
        <v>25</v>
      </c>
      <c r="C31" s="4" t="s">
        <v>186</v>
      </c>
      <c r="D31" s="4"/>
      <c r="E31" s="4">
        <v>1400000</v>
      </c>
      <c r="F31" s="4"/>
      <c r="G31" s="111">
        <v>1000</v>
      </c>
      <c r="H31" s="4"/>
      <c r="I31" s="105" t="s">
        <v>217</v>
      </c>
      <c r="J31" s="105"/>
      <c r="K31" s="105" t="s">
        <v>217</v>
      </c>
      <c r="L31" s="105"/>
      <c r="M31" s="105" t="s">
        <v>217</v>
      </c>
      <c r="N31" s="105"/>
      <c r="O31" s="105">
        <v>1400000000</v>
      </c>
      <c r="P31" s="105"/>
      <c r="Q31" s="105">
        <v>-958248</v>
      </c>
      <c r="R31" s="4"/>
      <c r="S31" s="4">
        <v>1399041752</v>
      </c>
    </row>
    <row r="32" spans="1:19" s="25" customFormat="1" ht="21" x14ac:dyDescent="0.25">
      <c r="A32" s="26" t="s">
        <v>41</v>
      </c>
      <c r="C32" s="4" t="s">
        <v>189</v>
      </c>
      <c r="D32" s="4"/>
      <c r="E32" s="4">
        <v>12672704</v>
      </c>
      <c r="F32" s="4"/>
      <c r="G32" s="111">
        <v>1680</v>
      </c>
      <c r="H32" s="4"/>
      <c r="I32" s="105" t="s">
        <v>217</v>
      </c>
      <c r="J32" s="105"/>
      <c r="K32" s="105" t="s">
        <v>217</v>
      </c>
      <c r="L32" s="105"/>
      <c r="M32" s="105" t="s">
        <v>217</v>
      </c>
      <c r="N32" s="105"/>
      <c r="O32" s="105">
        <v>21290142720</v>
      </c>
      <c r="P32" s="105"/>
      <c r="Q32" s="105" t="s">
        <v>217</v>
      </c>
      <c r="R32" s="4"/>
      <c r="S32" s="4">
        <v>21290142720</v>
      </c>
    </row>
    <row r="33" spans="1:19" s="25" customFormat="1" ht="21" x14ac:dyDescent="0.25">
      <c r="A33" s="26" t="s">
        <v>190</v>
      </c>
      <c r="C33" s="4" t="s">
        <v>178</v>
      </c>
      <c r="D33" s="4"/>
      <c r="E33" s="4">
        <v>1394767</v>
      </c>
      <c r="F33" s="4"/>
      <c r="G33" s="111">
        <v>500</v>
      </c>
      <c r="H33" s="4"/>
      <c r="I33" s="105" t="s">
        <v>217</v>
      </c>
      <c r="J33" s="105"/>
      <c r="K33" s="105" t="s">
        <v>217</v>
      </c>
      <c r="L33" s="105"/>
      <c r="M33" s="105" t="s">
        <v>217</v>
      </c>
      <c r="N33" s="105"/>
      <c r="O33" s="105">
        <v>697383500</v>
      </c>
      <c r="P33" s="105"/>
      <c r="Q33" s="105">
        <v>-23092169</v>
      </c>
      <c r="R33" s="4"/>
      <c r="S33" s="4">
        <v>674291331</v>
      </c>
    </row>
    <row r="34" spans="1:19" s="25" customFormat="1" ht="21" x14ac:dyDescent="0.25">
      <c r="A34" s="26" t="s">
        <v>40</v>
      </c>
      <c r="C34" s="4" t="s">
        <v>191</v>
      </c>
      <c r="D34" s="4"/>
      <c r="E34" s="4">
        <v>303736</v>
      </c>
      <c r="F34" s="4"/>
      <c r="G34" s="111">
        <v>450</v>
      </c>
      <c r="H34" s="4"/>
      <c r="I34" s="123" t="s">
        <v>217</v>
      </c>
      <c r="J34" s="123"/>
      <c r="K34" s="123" t="s">
        <v>217</v>
      </c>
      <c r="L34" s="123"/>
      <c r="M34" s="123" t="s">
        <v>217</v>
      </c>
      <c r="N34" s="123"/>
      <c r="O34" s="123">
        <v>136681200</v>
      </c>
      <c r="P34" s="123"/>
      <c r="Q34" s="123">
        <v>-5481626</v>
      </c>
      <c r="R34" s="8"/>
      <c r="S34" s="8">
        <v>131199574</v>
      </c>
    </row>
    <row r="35" spans="1:19" s="25" customFormat="1" ht="21" x14ac:dyDescent="0.25">
      <c r="A35" s="26" t="s">
        <v>31</v>
      </c>
      <c r="C35" s="4" t="s">
        <v>192</v>
      </c>
      <c r="D35" s="4"/>
      <c r="E35" s="4">
        <v>450000</v>
      </c>
      <c r="F35" s="4"/>
      <c r="G35" s="111">
        <v>60</v>
      </c>
      <c r="H35" s="4"/>
      <c r="I35" s="124" t="s">
        <v>217</v>
      </c>
      <c r="J35" s="124"/>
      <c r="K35" s="124" t="s">
        <v>217</v>
      </c>
      <c r="L35" s="124"/>
      <c r="M35" s="124" t="s">
        <v>217</v>
      </c>
      <c r="N35" s="124"/>
      <c r="O35" s="124">
        <v>27000000</v>
      </c>
      <c r="P35" s="124"/>
      <c r="Q35" s="124">
        <v>-2066414</v>
      </c>
      <c r="R35" s="10"/>
      <c r="S35" s="10">
        <v>24933586</v>
      </c>
    </row>
    <row r="36" spans="1:19" s="25" customFormat="1" ht="21.75" thickBot="1" x14ac:dyDescent="0.3">
      <c r="C36" s="4"/>
      <c r="D36" s="4"/>
      <c r="E36" s="4"/>
      <c r="F36" s="4"/>
      <c r="G36" s="4"/>
      <c r="H36" s="4"/>
      <c r="I36" s="125">
        <f>SUM(I8:I35)</f>
        <v>27872600</v>
      </c>
      <c r="J36" s="125"/>
      <c r="K36" s="125">
        <f>SUM(K8:K35)</f>
        <v>-2118774</v>
      </c>
      <c r="L36" s="125"/>
      <c r="M36" s="125">
        <f>SUM(M8:M35)</f>
        <v>25753826</v>
      </c>
      <c r="N36" s="125"/>
      <c r="O36" s="125">
        <f>SUM(O8:O35)</f>
        <v>54133023491</v>
      </c>
      <c r="P36" s="125"/>
      <c r="Q36" s="125">
        <f>SUM(Q8:Q35)</f>
        <v>-282943342</v>
      </c>
      <c r="R36" s="38"/>
      <c r="S36" s="38">
        <f>SUM(S8:S35)</f>
        <v>53850080149</v>
      </c>
    </row>
    <row r="37" spans="1:19" ht="18.75" thickTop="1" x14ac:dyDescent="0.25"/>
  </sheetData>
  <sheetProtection algorithmName="SHA-512" hashValue="dJNfMcpD88lpkcN/0407ZBFDU14xSJAxO5ANH72VV1R5QrJlBx5gznB7GY6+AZJKGaLHnUcAOqBIUXtfCzwViw==" saltValue="UK3I5wKR2G36fEb0pm9rr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S49"/>
  <sheetViews>
    <sheetView rightToLeft="1" view="pageBreakPreview" topLeftCell="A13" zoomScale="60" zoomScaleNormal="82" workbookViewId="0">
      <selection activeCell="A13" sqref="A1:XFD1048576"/>
    </sheetView>
  </sheetViews>
  <sheetFormatPr defaultRowHeight="18" x14ac:dyDescent="0.25"/>
  <cols>
    <col min="1" max="1" width="32" style="22" bestFit="1" customWidth="1"/>
    <col min="2" max="2" width="1" style="22" customWidth="1"/>
    <col min="3" max="3" width="15.140625" style="22" bestFit="1" customWidth="1"/>
    <col min="4" max="4" width="1" style="22" customWidth="1"/>
    <col min="5" max="5" width="19.85546875" style="22" bestFit="1" customWidth="1"/>
    <col min="6" max="6" width="1" style="22" customWidth="1"/>
    <col min="7" max="7" width="19.85546875" style="22" bestFit="1" customWidth="1"/>
    <col min="8" max="8" width="1" style="22" customWidth="1"/>
    <col min="9" max="9" width="18.28515625" style="22" bestFit="1" customWidth="1"/>
    <col min="10" max="10" width="1" style="22" customWidth="1"/>
    <col min="11" max="11" width="15.140625" style="22" bestFit="1" customWidth="1"/>
    <col min="12" max="12" width="1" style="22" customWidth="1"/>
    <col min="13" max="13" width="19.85546875" style="22" bestFit="1" customWidth="1"/>
    <col min="14" max="14" width="1" style="22" customWidth="1"/>
    <col min="15" max="15" width="21.5703125" style="22" bestFit="1" customWidth="1"/>
    <col min="16" max="16" width="1" style="22" customWidth="1"/>
    <col min="17" max="17" width="18.28515625" style="22" bestFit="1" customWidth="1"/>
    <col min="18" max="18" width="1" style="22" customWidth="1"/>
    <col min="19" max="19" width="9.140625" style="22" customWidth="1"/>
    <col min="20" max="16384" width="9.140625" style="22"/>
  </cols>
  <sheetData>
    <row r="1" spans="1:19" s="87" customFormat="1" ht="24" x14ac:dyDescent="0.25"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s="87" customFormat="1" ht="19.5" customHeight="1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79"/>
      <c r="S2" s="79"/>
    </row>
    <row r="3" spans="1:19" s="87" customFormat="1" ht="24" x14ac:dyDescent="0.25">
      <c r="A3" s="161" t="s">
        <v>156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79"/>
      <c r="S3" s="79"/>
    </row>
    <row r="4" spans="1:19" s="87" customFormat="1" ht="24" x14ac:dyDescent="0.25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79"/>
      <c r="S4" s="79"/>
    </row>
    <row r="5" spans="1:19" s="87" customFormat="1" ht="24" x14ac:dyDescent="0.25"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s="79" customFormat="1" ht="24" x14ac:dyDescent="0.25">
      <c r="A6" s="162" t="s">
        <v>3</v>
      </c>
      <c r="C6" s="130" t="s">
        <v>158</v>
      </c>
      <c r="D6" s="130" t="s">
        <v>158</v>
      </c>
      <c r="E6" s="130" t="s">
        <v>158</v>
      </c>
      <c r="F6" s="130" t="s">
        <v>158</v>
      </c>
      <c r="G6" s="130" t="s">
        <v>158</v>
      </c>
      <c r="H6" s="130" t="s">
        <v>158</v>
      </c>
      <c r="I6" s="130" t="s">
        <v>158</v>
      </c>
      <c r="K6" s="130" t="s">
        <v>159</v>
      </c>
      <c r="L6" s="130" t="s">
        <v>159</v>
      </c>
      <c r="M6" s="130" t="s">
        <v>159</v>
      </c>
      <c r="N6" s="130" t="s">
        <v>159</v>
      </c>
      <c r="O6" s="130" t="s">
        <v>159</v>
      </c>
      <c r="P6" s="130" t="s">
        <v>159</v>
      </c>
      <c r="Q6" s="130" t="s">
        <v>159</v>
      </c>
    </row>
    <row r="7" spans="1:19" s="81" customFormat="1" ht="73.5" customHeight="1" x14ac:dyDescent="0.25">
      <c r="A7" s="130" t="s">
        <v>3</v>
      </c>
      <c r="C7" s="154" t="s">
        <v>7</v>
      </c>
      <c r="E7" s="154" t="s">
        <v>193</v>
      </c>
      <c r="G7" s="154" t="s">
        <v>194</v>
      </c>
      <c r="I7" s="154" t="s">
        <v>195</v>
      </c>
      <c r="K7" s="154" t="s">
        <v>7</v>
      </c>
      <c r="M7" s="154" t="s">
        <v>193</v>
      </c>
      <c r="O7" s="154" t="s">
        <v>194</v>
      </c>
      <c r="Q7" s="154" t="s">
        <v>195</v>
      </c>
    </row>
    <row r="8" spans="1:19" s="4" customFormat="1" ht="21" x14ac:dyDescent="0.25">
      <c r="A8" s="109" t="s">
        <v>24</v>
      </c>
      <c r="C8" s="4">
        <v>260793</v>
      </c>
      <c r="E8" s="4">
        <v>1244358151</v>
      </c>
      <c r="G8" s="4">
        <v>1200287134</v>
      </c>
      <c r="I8" s="4">
        <v>44071017</v>
      </c>
      <c r="K8" s="4">
        <v>260793</v>
      </c>
      <c r="M8" s="105">
        <v>1244358151</v>
      </c>
      <c r="N8" s="105"/>
      <c r="O8" s="105">
        <v>-1090368830</v>
      </c>
      <c r="Q8" s="4">
        <v>153989321</v>
      </c>
    </row>
    <row r="9" spans="1:19" s="4" customFormat="1" ht="21" x14ac:dyDescent="0.25">
      <c r="A9" s="109" t="s">
        <v>38</v>
      </c>
      <c r="C9" s="4">
        <v>195</v>
      </c>
      <c r="E9" s="4">
        <v>2110914</v>
      </c>
      <c r="G9" s="4">
        <v>2198142</v>
      </c>
      <c r="I9" s="4">
        <v>-87227</v>
      </c>
      <c r="K9" s="4">
        <v>195</v>
      </c>
      <c r="M9" s="105">
        <v>2110914</v>
      </c>
      <c r="N9" s="105"/>
      <c r="O9" s="105">
        <v>-2390964</v>
      </c>
      <c r="Q9" s="4">
        <v>-280049</v>
      </c>
    </row>
    <row r="10" spans="1:19" s="4" customFormat="1" ht="21" x14ac:dyDescent="0.25">
      <c r="A10" s="109" t="s">
        <v>34</v>
      </c>
      <c r="C10" s="4">
        <v>1362500</v>
      </c>
      <c r="E10" s="4">
        <v>2279443629</v>
      </c>
      <c r="G10" s="4">
        <v>2450097163</v>
      </c>
      <c r="I10" s="4">
        <v>-170653533</v>
      </c>
      <c r="K10" s="4">
        <v>1362500</v>
      </c>
      <c r="M10" s="105">
        <v>2279443629</v>
      </c>
      <c r="N10" s="105"/>
      <c r="O10" s="105">
        <v>-2210369580</v>
      </c>
      <c r="Q10" s="4">
        <v>69074049</v>
      </c>
    </row>
    <row r="11" spans="1:19" s="4" customFormat="1" ht="21" x14ac:dyDescent="0.25">
      <c r="A11" s="109" t="s">
        <v>23</v>
      </c>
      <c r="C11" s="4">
        <v>251470</v>
      </c>
      <c r="E11" s="4">
        <v>1552337009</v>
      </c>
      <c r="G11" s="4">
        <v>1379855119</v>
      </c>
      <c r="I11" s="4">
        <v>172481890</v>
      </c>
      <c r="K11" s="4">
        <v>251470</v>
      </c>
      <c r="M11" s="105">
        <v>1552337009</v>
      </c>
      <c r="N11" s="105"/>
      <c r="O11" s="105">
        <v>-1007413034</v>
      </c>
      <c r="Q11" s="4">
        <v>544923975</v>
      </c>
    </row>
    <row r="12" spans="1:19" s="4" customFormat="1" ht="21" x14ac:dyDescent="0.25">
      <c r="A12" s="109" t="s">
        <v>29</v>
      </c>
      <c r="C12" s="4">
        <v>34225014</v>
      </c>
      <c r="E12" s="4">
        <v>178578198250</v>
      </c>
      <c r="G12" s="4">
        <v>174971932482</v>
      </c>
      <c r="I12" s="4">
        <v>3606265768</v>
      </c>
      <c r="K12" s="4">
        <v>34225014</v>
      </c>
      <c r="M12" s="105">
        <v>178578198250</v>
      </c>
      <c r="N12" s="105"/>
      <c r="O12" s="105">
        <v>-151395119491</v>
      </c>
      <c r="Q12" s="4">
        <v>27183078759</v>
      </c>
    </row>
    <row r="13" spans="1:19" s="4" customFormat="1" ht="21" x14ac:dyDescent="0.25">
      <c r="A13" s="109" t="s">
        <v>48</v>
      </c>
      <c r="C13" s="4">
        <v>5999998</v>
      </c>
      <c r="E13" s="4">
        <v>28902988165</v>
      </c>
      <c r="G13" s="4">
        <v>29940776019</v>
      </c>
      <c r="I13" s="4">
        <v>-1037787853</v>
      </c>
      <c r="K13" s="4">
        <v>5999998</v>
      </c>
      <c r="M13" s="105">
        <v>28902988165</v>
      </c>
      <c r="N13" s="105"/>
      <c r="O13" s="105">
        <v>-41869372043</v>
      </c>
      <c r="Q13" s="4">
        <v>-12966383877</v>
      </c>
    </row>
    <row r="14" spans="1:19" s="4" customFormat="1" ht="21" x14ac:dyDescent="0.25">
      <c r="A14" s="109" t="s">
        <v>41</v>
      </c>
      <c r="C14" s="4">
        <v>12667704</v>
      </c>
      <c r="E14" s="4">
        <v>205003151304</v>
      </c>
      <c r="G14" s="4">
        <v>223891648046</v>
      </c>
      <c r="I14" s="4">
        <v>-18888496741</v>
      </c>
      <c r="K14" s="4">
        <v>12667704</v>
      </c>
      <c r="M14" s="105">
        <v>205003151304</v>
      </c>
      <c r="N14" s="105"/>
      <c r="O14" s="105">
        <v>-295667935717</v>
      </c>
      <c r="Q14" s="4">
        <v>-90664784412</v>
      </c>
    </row>
    <row r="15" spans="1:19" s="4" customFormat="1" ht="21" x14ac:dyDescent="0.25">
      <c r="A15" s="109" t="s">
        <v>45</v>
      </c>
      <c r="C15" s="4">
        <v>10496511</v>
      </c>
      <c r="E15" s="4">
        <v>32658597657</v>
      </c>
      <c r="G15" s="4">
        <v>32533388976</v>
      </c>
      <c r="I15" s="4">
        <v>125208681</v>
      </c>
      <c r="K15" s="4">
        <v>10496511</v>
      </c>
      <c r="M15" s="105">
        <v>32658597657</v>
      </c>
      <c r="N15" s="105"/>
      <c r="O15" s="105">
        <v>-31469115186</v>
      </c>
      <c r="Q15" s="4">
        <v>1189482471</v>
      </c>
    </row>
    <row r="16" spans="1:19" s="4" customFormat="1" ht="21" x14ac:dyDescent="0.25">
      <c r="A16" s="109" t="s">
        <v>32</v>
      </c>
      <c r="C16" s="4">
        <v>6734783</v>
      </c>
      <c r="E16" s="4">
        <v>16683219914</v>
      </c>
      <c r="G16" s="4">
        <v>17433027551</v>
      </c>
      <c r="I16" s="4">
        <v>-749807636</v>
      </c>
      <c r="K16" s="4">
        <v>6734783</v>
      </c>
      <c r="M16" s="105">
        <v>16683219914</v>
      </c>
      <c r="N16" s="105"/>
      <c r="O16" s="105">
        <v>-14219566251</v>
      </c>
      <c r="Q16" s="4">
        <v>2463653663</v>
      </c>
    </row>
    <row r="17" spans="1:17" s="4" customFormat="1" ht="21" x14ac:dyDescent="0.25">
      <c r="A17" s="109" t="s">
        <v>46</v>
      </c>
      <c r="C17" s="4">
        <v>2777983</v>
      </c>
      <c r="E17" s="4">
        <v>24853086010</v>
      </c>
      <c r="G17" s="4">
        <v>29271412412</v>
      </c>
      <c r="I17" s="4">
        <v>-4418326401</v>
      </c>
      <c r="K17" s="4">
        <v>2777983</v>
      </c>
      <c r="M17" s="105">
        <v>24853086010</v>
      </c>
      <c r="N17" s="105"/>
      <c r="O17" s="105">
        <v>-37903049725</v>
      </c>
      <c r="Q17" s="4">
        <v>-13049963714</v>
      </c>
    </row>
    <row r="18" spans="1:17" s="4" customFormat="1" ht="21" x14ac:dyDescent="0.25">
      <c r="A18" s="109" t="s">
        <v>44</v>
      </c>
      <c r="C18" s="4">
        <v>50000</v>
      </c>
      <c r="E18" s="4">
        <v>780329250</v>
      </c>
      <c r="G18" s="4">
        <v>823073400</v>
      </c>
      <c r="I18" s="4">
        <v>-42744150</v>
      </c>
      <c r="K18" s="4">
        <v>50000</v>
      </c>
      <c r="M18" s="105">
        <v>780329250</v>
      </c>
      <c r="N18" s="105"/>
      <c r="O18" s="105">
        <v>-721183275</v>
      </c>
      <c r="Q18" s="4">
        <v>59145975</v>
      </c>
    </row>
    <row r="19" spans="1:17" s="4" customFormat="1" ht="21" x14ac:dyDescent="0.25">
      <c r="A19" s="109" t="s">
        <v>20</v>
      </c>
      <c r="C19" s="4">
        <v>306919</v>
      </c>
      <c r="E19" s="4">
        <v>782563113</v>
      </c>
      <c r="G19" s="4">
        <v>804834890</v>
      </c>
      <c r="I19" s="4">
        <v>-22271776</v>
      </c>
      <c r="K19" s="4">
        <v>306919</v>
      </c>
      <c r="M19" s="105">
        <v>782563113</v>
      </c>
      <c r="N19" s="105"/>
      <c r="O19" s="105">
        <v>-779819799</v>
      </c>
      <c r="Q19" s="4">
        <v>2743314</v>
      </c>
    </row>
    <row r="20" spans="1:17" s="4" customFormat="1" ht="21" x14ac:dyDescent="0.25">
      <c r="A20" s="109" t="s">
        <v>28</v>
      </c>
      <c r="C20" s="4">
        <v>544352</v>
      </c>
      <c r="E20" s="4">
        <v>890672171</v>
      </c>
      <c r="G20" s="4">
        <v>984284739</v>
      </c>
      <c r="I20" s="4">
        <v>-93612567</v>
      </c>
      <c r="K20" s="4">
        <v>544352</v>
      </c>
      <c r="M20" s="105">
        <v>890672171</v>
      </c>
      <c r="N20" s="105"/>
      <c r="O20" s="105">
        <v>-908528904</v>
      </c>
      <c r="Q20" s="4">
        <v>-17856732</v>
      </c>
    </row>
    <row r="21" spans="1:17" s="4" customFormat="1" ht="21" x14ac:dyDescent="0.25">
      <c r="A21" s="109" t="s">
        <v>17</v>
      </c>
      <c r="C21" s="4">
        <v>355000</v>
      </c>
      <c r="E21" s="4">
        <v>663076082</v>
      </c>
      <c r="G21" s="4">
        <v>701187959</v>
      </c>
      <c r="I21" s="4">
        <v>-38111876</v>
      </c>
      <c r="K21" s="4">
        <v>355000</v>
      </c>
      <c r="M21" s="105">
        <v>663076082</v>
      </c>
      <c r="N21" s="105"/>
      <c r="O21" s="105">
        <v>-719891010</v>
      </c>
      <c r="Q21" s="4">
        <v>-56814927</v>
      </c>
    </row>
    <row r="22" spans="1:17" s="4" customFormat="1" ht="21" x14ac:dyDescent="0.25">
      <c r="A22" s="109" t="s">
        <v>37</v>
      </c>
      <c r="C22" s="4">
        <v>728201</v>
      </c>
      <c r="E22" s="4">
        <v>3619341020</v>
      </c>
      <c r="G22" s="4">
        <v>3467328697</v>
      </c>
      <c r="I22" s="4">
        <v>152012323</v>
      </c>
      <c r="K22" s="4">
        <v>728201</v>
      </c>
      <c r="M22" s="105">
        <v>3619341020</v>
      </c>
      <c r="N22" s="105"/>
      <c r="O22" s="105">
        <v>-3402180559</v>
      </c>
      <c r="Q22" s="110">
        <v>217160461</v>
      </c>
    </row>
    <row r="23" spans="1:17" s="4" customFormat="1" ht="21" x14ac:dyDescent="0.25">
      <c r="A23" s="109" t="s">
        <v>33</v>
      </c>
      <c r="C23" s="4">
        <v>85000</v>
      </c>
      <c r="E23" s="4">
        <v>829733535</v>
      </c>
      <c r="G23" s="4">
        <v>845787442</v>
      </c>
      <c r="I23" s="4">
        <v>-16053907</v>
      </c>
      <c r="K23" s="4">
        <v>85000</v>
      </c>
      <c r="M23" s="105">
        <v>829733535</v>
      </c>
      <c r="N23" s="105"/>
      <c r="O23" s="105">
        <v>-730903980</v>
      </c>
      <c r="Q23" s="4">
        <v>98829555</v>
      </c>
    </row>
    <row r="24" spans="1:17" s="4" customFormat="1" ht="21" x14ac:dyDescent="0.25">
      <c r="A24" s="109" t="s">
        <v>18</v>
      </c>
      <c r="C24" s="4">
        <v>830000</v>
      </c>
      <c r="E24" s="4">
        <v>1098156856</v>
      </c>
      <c r="G24" s="4">
        <v>1172412391</v>
      </c>
      <c r="I24" s="4">
        <v>-74255534</v>
      </c>
      <c r="K24" s="4">
        <v>830000</v>
      </c>
      <c r="M24" s="105">
        <v>1098156856</v>
      </c>
      <c r="N24" s="105"/>
      <c r="O24" s="105">
        <v>-1566791788</v>
      </c>
      <c r="Q24" s="4">
        <v>-468634931</v>
      </c>
    </row>
    <row r="25" spans="1:17" s="4" customFormat="1" ht="21" x14ac:dyDescent="0.25">
      <c r="A25" s="109" t="s">
        <v>43</v>
      </c>
      <c r="C25" s="4">
        <v>15706</v>
      </c>
      <c r="E25" s="4">
        <v>220917572</v>
      </c>
      <c r="G25" s="4">
        <v>226381964</v>
      </c>
      <c r="I25" s="4">
        <v>-5464391</v>
      </c>
      <c r="K25" s="4">
        <v>15706</v>
      </c>
      <c r="M25" s="105">
        <v>220917572</v>
      </c>
      <c r="N25" s="105"/>
      <c r="O25" s="105">
        <v>-202650889</v>
      </c>
      <c r="Q25" s="4">
        <v>18266683</v>
      </c>
    </row>
    <row r="26" spans="1:17" s="4" customFormat="1" ht="21" x14ac:dyDescent="0.25">
      <c r="A26" s="109" t="s">
        <v>26</v>
      </c>
      <c r="C26" s="4">
        <v>500000</v>
      </c>
      <c r="E26" s="4">
        <v>51119021250</v>
      </c>
      <c r="G26" s="4">
        <v>55815907500</v>
      </c>
      <c r="I26" s="4">
        <v>-4696886250</v>
      </c>
      <c r="K26" s="4">
        <v>500000</v>
      </c>
      <c r="M26" s="105">
        <v>51119021250</v>
      </c>
      <c r="N26" s="105"/>
      <c r="O26" s="105">
        <v>-59061480750</v>
      </c>
      <c r="Q26" s="4">
        <v>-7942459500</v>
      </c>
    </row>
    <row r="27" spans="1:17" s="4" customFormat="1" ht="21" x14ac:dyDescent="0.25">
      <c r="A27" s="109" t="s">
        <v>31</v>
      </c>
      <c r="C27" s="4">
        <v>450000</v>
      </c>
      <c r="E27" s="4">
        <v>993055950</v>
      </c>
      <c r="G27" s="4">
        <v>1154092050</v>
      </c>
      <c r="I27" s="4">
        <v>-161036100</v>
      </c>
      <c r="K27" s="4">
        <v>450000</v>
      </c>
      <c r="M27" s="105">
        <v>993055950</v>
      </c>
      <c r="N27" s="105"/>
      <c r="O27" s="105">
        <v>-1052997165</v>
      </c>
      <c r="Q27" s="4">
        <v>-59941215</v>
      </c>
    </row>
    <row r="28" spans="1:17" s="4" customFormat="1" ht="21" x14ac:dyDescent="0.25">
      <c r="A28" s="109" t="s">
        <v>19</v>
      </c>
      <c r="C28" s="4">
        <v>350000</v>
      </c>
      <c r="E28" s="4">
        <v>460990687</v>
      </c>
      <c r="G28" s="4">
        <v>494042850</v>
      </c>
      <c r="I28" s="4">
        <v>-33052162</v>
      </c>
      <c r="K28" s="4">
        <v>350000</v>
      </c>
      <c r="M28" s="105">
        <v>460990687</v>
      </c>
      <c r="N28" s="105"/>
      <c r="O28" s="105">
        <v>-694443330</v>
      </c>
      <c r="Q28" s="4">
        <v>-233452642</v>
      </c>
    </row>
    <row r="29" spans="1:17" s="4" customFormat="1" ht="21" x14ac:dyDescent="0.25">
      <c r="A29" s="109" t="s">
        <v>42</v>
      </c>
      <c r="C29" s="4">
        <v>1500000</v>
      </c>
      <c r="E29" s="4">
        <v>15253697250</v>
      </c>
      <c r="G29" s="4">
        <v>16073788500</v>
      </c>
      <c r="I29" s="4">
        <v>-820091250</v>
      </c>
      <c r="K29" s="4">
        <v>1500000</v>
      </c>
      <c r="M29" s="105">
        <v>15253697250</v>
      </c>
      <c r="N29" s="105"/>
      <c r="O29" s="105">
        <v>-20636478000</v>
      </c>
      <c r="Q29" s="4">
        <v>-5382780750</v>
      </c>
    </row>
    <row r="30" spans="1:17" s="4" customFormat="1" ht="21" x14ac:dyDescent="0.25">
      <c r="A30" s="109" t="s">
        <v>21</v>
      </c>
      <c r="C30" s="4">
        <v>390500</v>
      </c>
      <c r="E30" s="4">
        <v>623023322</v>
      </c>
      <c r="G30" s="4">
        <v>626905087</v>
      </c>
      <c r="I30" s="4">
        <v>-3881764</v>
      </c>
      <c r="K30" s="4">
        <v>390500</v>
      </c>
      <c r="M30" s="105">
        <v>623023322</v>
      </c>
      <c r="N30" s="105"/>
      <c r="O30" s="105">
        <v>-711527570</v>
      </c>
      <c r="Q30" s="4">
        <v>-88504247</v>
      </c>
    </row>
    <row r="31" spans="1:17" s="4" customFormat="1" ht="21" x14ac:dyDescent="0.25">
      <c r="A31" s="109" t="s">
        <v>39</v>
      </c>
      <c r="C31" s="4">
        <v>44751</v>
      </c>
      <c r="E31" s="4">
        <v>289150755</v>
      </c>
      <c r="G31" s="4">
        <v>305165258</v>
      </c>
      <c r="I31" s="4">
        <v>-16014502</v>
      </c>
      <c r="K31" s="4">
        <v>44751</v>
      </c>
      <c r="M31" s="105">
        <v>289150755</v>
      </c>
      <c r="N31" s="105"/>
      <c r="O31" s="105">
        <v>-287683179</v>
      </c>
      <c r="Q31" s="4">
        <v>1467576</v>
      </c>
    </row>
    <row r="32" spans="1:17" s="4" customFormat="1" ht="21" x14ac:dyDescent="0.25">
      <c r="A32" s="109" t="s">
        <v>47</v>
      </c>
      <c r="C32" s="4">
        <v>2377940</v>
      </c>
      <c r="E32" s="4">
        <v>2694722032</v>
      </c>
      <c r="G32" s="4">
        <v>2881461542</v>
      </c>
      <c r="I32" s="4">
        <v>-186739509</v>
      </c>
      <c r="K32" s="4">
        <v>2377940</v>
      </c>
      <c r="M32" s="105">
        <v>2694722032</v>
      </c>
      <c r="N32" s="105"/>
      <c r="O32" s="105">
        <v>-2827094343</v>
      </c>
      <c r="Q32" s="4">
        <v>-132372310</v>
      </c>
    </row>
    <row r="33" spans="1:17" s="4" customFormat="1" ht="21" x14ac:dyDescent="0.25">
      <c r="A33" s="109" t="s">
        <v>15</v>
      </c>
      <c r="C33" s="4">
        <v>14152500</v>
      </c>
      <c r="E33" s="4">
        <v>61112663163</v>
      </c>
      <c r="G33" s="4">
        <v>77375609437</v>
      </c>
      <c r="I33" s="4">
        <v>-16262946274</v>
      </c>
      <c r="K33" s="4">
        <v>14152500</v>
      </c>
      <c r="M33" s="105">
        <v>61112663163</v>
      </c>
      <c r="N33" s="105"/>
      <c r="O33" s="105">
        <v>-87536043000</v>
      </c>
      <c r="Q33" s="4">
        <v>-26423379837</v>
      </c>
    </row>
    <row r="34" spans="1:17" s="4" customFormat="1" ht="21" x14ac:dyDescent="0.25">
      <c r="A34" s="109" t="s">
        <v>35</v>
      </c>
      <c r="C34" s="4">
        <v>20450168</v>
      </c>
      <c r="E34" s="4">
        <v>17868742270</v>
      </c>
      <c r="G34" s="4">
        <v>18539582424</v>
      </c>
      <c r="I34" s="4">
        <v>-670840153</v>
      </c>
      <c r="K34" s="4">
        <v>20450168</v>
      </c>
      <c r="M34" s="105">
        <v>17868742270</v>
      </c>
      <c r="N34" s="105"/>
      <c r="O34" s="105">
        <v>-19352722004</v>
      </c>
      <c r="Q34" s="4">
        <v>-1483979733</v>
      </c>
    </row>
    <row r="35" spans="1:17" s="4" customFormat="1" ht="21" x14ac:dyDescent="0.25">
      <c r="A35" s="109" t="s">
        <v>25</v>
      </c>
      <c r="C35" s="4">
        <v>1400000</v>
      </c>
      <c r="E35" s="4">
        <v>22057969500</v>
      </c>
      <c r="G35" s="4">
        <v>22767721200</v>
      </c>
      <c r="I35" s="4">
        <v>-709751700</v>
      </c>
      <c r="K35" s="4">
        <v>1400000</v>
      </c>
      <c r="M35" s="105">
        <v>22057969500</v>
      </c>
      <c r="N35" s="105"/>
      <c r="O35" s="105">
        <v>-31145574600</v>
      </c>
      <c r="Q35" s="4">
        <v>-9087605100</v>
      </c>
    </row>
    <row r="36" spans="1:17" s="4" customFormat="1" ht="21" x14ac:dyDescent="0.25">
      <c r="A36" s="109" t="s">
        <v>22</v>
      </c>
      <c r="C36" s="4">
        <v>3049931</v>
      </c>
      <c r="E36" s="4">
        <v>3895842325</v>
      </c>
      <c r="G36" s="4">
        <v>4189925364</v>
      </c>
      <c r="I36" s="4">
        <v>-294083038</v>
      </c>
      <c r="K36" s="4">
        <v>3049931</v>
      </c>
      <c r="M36" s="105">
        <v>3895842325</v>
      </c>
      <c r="N36" s="105"/>
      <c r="O36" s="105">
        <v>-3340256983</v>
      </c>
      <c r="Q36" s="4">
        <v>555585342</v>
      </c>
    </row>
    <row r="37" spans="1:17" s="4" customFormat="1" ht="21" x14ac:dyDescent="0.25">
      <c r="A37" s="109" t="s">
        <v>36</v>
      </c>
      <c r="C37" s="4">
        <v>8013798</v>
      </c>
      <c r="E37" s="4">
        <v>30669546222</v>
      </c>
      <c r="G37" s="4">
        <v>32366328909</v>
      </c>
      <c r="I37" s="4">
        <v>-1696782686</v>
      </c>
      <c r="K37" s="4">
        <v>8013798</v>
      </c>
      <c r="M37" s="105">
        <v>30669546222</v>
      </c>
      <c r="N37" s="105"/>
      <c r="O37" s="105">
        <v>-31657344594</v>
      </c>
      <c r="Q37" s="4">
        <v>-987798371</v>
      </c>
    </row>
    <row r="38" spans="1:17" s="4" customFormat="1" ht="21" x14ac:dyDescent="0.25">
      <c r="A38" s="109" t="s">
        <v>40</v>
      </c>
      <c r="C38" s="4">
        <v>303736</v>
      </c>
      <c r="E38" s="4">
        <v>7729376532</v>
      </c>
      <c r="G38" s="4">
        <v>7895437356</v>
      </c>
      <c r="I38" s="4">
        <v>-166060823</v>
      </c>
      <c r="K38" s="4">
        <v>303736</v>
      </c>
      <c r="M38" s="105">
        <v>7729376532</v>
      </c>
      <c r="N38" s="105"/>
      <c r="O38" s="105">
        <v>-8574777090</v>
      </c>
      <c r="Q38" s="4">
        <v>-845400557</v>
      </c>
    </row>
    <row r="39" spans="1:17" s="4" customFormat="1" ht="21" x14ac:dyDescent="0.25">
      <c r="A39" s="109" t="s">
        <v>16</v>
      </c>
      <c r="C39" s="4">
        <v>100000</v>
      </c>
      <c r="E39" s="4">
        <v>1591474050</v>
      </c>
      <c r="G39" s="4">
        <v>1747539900</v>
      </c>
      <c r="I39" s="4">
        <v>-156065850</v>
      </c>
      <c r="K39" s="4">
        <v>100000</v>
      </c>
      <c r="M39" s="105">
        <v>1591474050</v>
      </c>
      <c r="N39" s="105"/>
      <c r="O39" s="105">
        <v>-1830046050</v>
      </c>
      <c r="Q39" s="4">
        <v>-238572000</v>
      </c>
    </row>
    <row r="40" spans="1:17" s="4" customFormat="1" ht="21" x14ac:dyDescent="0.25">
      <c r="A40" s="109" t="s">
        <v>30</v>
      </c>
      <c r="C40" s="4">
        <v>20858</v>
      </c>
      <c r="E40" s="4">
        <v>175616089</v>
      </c>
      <c r="G40" s="4">
        <v>178518835</v>
      </c>
      <c r="I40" s="4">
        <v>-2902745</v>
      </c>
      <c r="K40" s="4">
        <v>20858</v>
      </c>
      <c r="M40" s="105">
        <v>175616089</v>
      </c>
      <c r="N40" s="105"/>
      <c r="O40" s="105">
        <v>-307530352</v>
      </c>
      <c r="Q40" s="4">
        <v>-131914262</v>
      </c>
    </row>
    <row r="41" spans="1:17" s="4" customFormat="1" ht="21" x14ac:dyDescent="0.25">
      <c r="A41" s="109" t="s">
        <v>27</v>
      </c>
      <c r="C41" s="4">
        <v>1235520</v>
      </c>
      <c r="E41" s="4">
        <v>7135659891</v>
      </c>
      <c r="G41" s="4">
        <v>6813409800</v>
      </c>
      <c r="I41" s="4">
        <v>322250091</v>
      </c>
      <c r="K41" s="4">
        <v>1235520</v>
      </c>
      <c r="M41" s="105">
        <v>7135659891</v>
      </c>
      <c r="N41" s="105"/>
      <c r="O41" s="105">
        <v>-5519549185</v>
      </c>
      <c r="Q41" s="4">
        <v>1616110706</v>
      </c>
    </row>
    <row r="42" spans="1:17" s="4" customFormat="1" ht="21" x14ac:dyDescent="0.25">
      <c r="A42" s="109" t="s">
        <v>73</v>
      </c>
      <c r="C42" s="4">
        <v>47943</v>
      </c>
      <c r="E42" s="4">
        <v>40223117828</v>
      </c>
      <c r="G42" s="4">
        <v>39929280505</v>
      </c>
      <c r="I42" s="4">
        <v>293837323</v>
      </c>
      <c r="K42" s="4">
        <v>47943</v>
      </c>
      <c r="M42" s="105">
        <v>40223117828</v>
      </c>
      <c r="N42" s="105"/>
      <c r="O42" s="105">
        <v>-34993963914</v>
      </c>
      <c r="Q42" s="4">
        <v>5229153914</v>
      </c>
    </row>
    <row r="43" spans="1:17" s="4" customFormat="1" ht="21" x14ac:dyDescent="0.25">
      <c r="A43" s="109" t="s">
        <v>70</v>
      </c>
      <c r="C43" s="4">
        <v>913500</v>
      </c>
      <c r="E43" s="4">
        <v>970874497096</v>
      </c>
      <c r="G43" s="4">
        <v>927947778975</v>
      </c>
      <c r="I43" s="4">
        <v>42926718121</v>
      </c>
      <c r="K43" s="4">
        <v>913500</v>
      </c>
      <c r="M43" s="105">
        <v>970874497096</v>
      </c>
      <c r="N43" s="105"/>
      <c r="O43" s="105">
        <v>-912421093696</v>
      </c>
      <c r="Q43" s="4">
        <v>58453403400</v>
      </c>
    </row>
    <row r="44" spans="1:17" s="4" customFormat="1" ht="21" x14ac:dyDescent="0.25">
      <c r="A44" s="109" t="s">
        <v>82</v>
      </c>
      <c r="C44" s="4">
        <v>20000</v>
      </c>
      <c r="E44" s="4">
        <v>19996375000</v>
      </c>
      <c r="G44" s="4">
        <v>19996375000</v>
      </c>
      <c r="I44" s="4" t="s">
        <v>217</v>
      </c>
      <c r="K44" s="4">
        <v>20000</v>
      </c>
      <c r="M44" s="105">
        <v>19996375000</v>
      </c>
      <c r="N44" s="105"/>
      <c r="O44" s="105">
        <v>-20003625000</v>
      </c>
      <c r="Q44" s="4">
        <v>-7250000</v>
      </c>
    </row>
    <row r="45" spans="1:17" s="4" customFormat="1" ht="21" x14ac:dyDescent="0.25">
      <c r="A45" s="109" t="s">
        <v>67</v>
      </c>
      <c r="C45" s="4">
        <v>824000</v>
      </c>
      <c r="E45" s="4">
        <v>916945773450</v>
      </c>
      <c r="G45" s="4">
        <v>900468760450</v>
      </c>
      <c r="I45" s="4">
        <v>16477013000</v>
      </c>
      <c r="K45" s="4">
        <v>824000</v>
      </c>
      <c r="M45" s="105">
        <v>916945773450</v>
      </c>
      <c r="N45" s="105"/>
      <c r="O45" s="105">
        <v>-823850650000</v>
      </c>
      <c r="Q45" s="4">
        <v>93095123450</v>
      </c>
    </row>
    <row r="46" spans="1:17" s="4" customFormat="1" ht="21" x14ac:dyDescent="0.25">
      <c r="A46" s="109" t="s">
        <v>76</v>
      </c>
      <c r="C46" s="4">
        <v>1850000</v>
      </c>
      <c r="E46" s="4">
        <v>1849664687500</v>
      </c>
      <c r="G46" s="4">
        <v>1849664687500</v>
      </c>
      <c r="I46" s="4" t="s">
        <v>217</v>
      </c>
      <c r="K46" s="4">
        <v>1850000</v>
      </c>
      <c r="M46" s="105">
        <v>1849664687500</v>
      </c>
      <c r="N46" s="105"/>
      <c r="O46" s="105">
        <v>-1851884800000</v>
      </c>
      <c r="Q46" s="4">
        <v>-2220112500</v>
      </c>
    </row>
    <row r="47" spans="1:17" s="4" customFormat="1" ht="21" x14ac:dyDescent="0.25">
      <c r="A47" s="109" t="s">
        <v>79</v>
      </c>
      <c r="C47" s="10">
        <v>1000</v>
      </c>
      <c r="D47" s="10"/>
      <c r="E47" s="10">
        <v>999818750</v>
      </c>
      <c r="F47" s="10"/>
      <c r="G47" s="10">
        <v>999818750</v>
      </c>
      <c r="H47" s="10"/>
      <c r="I47" s="10" t="s">
        <v>217</v>
      </c>
      <c r="J47" s="10"/>
      <c r="K47" s="10">
        <v>1000</v>
      </c>
      <c r="L47" s="10"/>
      <c r="M47" s="124">
        <v>999818750</v>
      </c>
      <c r="N47" s="124"/>
      <c r="O47" s="124">
        <v>-1000181250</v>
      </c>
      <c r="P47" s="10"/>
      <c r="Q47" s="10">
        <v>-362500</v>
      </c>
    </row>
    <row r="48" spans="1:17" s="4" customFormat="1" ht="21.75" thickBot="1" x14ac:dyDescent="0.3">
      <c r="C48" s="38">
        <f>SUM(C8:C47)</f>
        <v>135688274</v>
      </c>
      <c r="D48" s="38"/>
      <c r="E48" s="38">
        <f>SUM(E8:E47)</f>
        <v>4523017101514</v>
      </c>
      <c r="F48" s="38"/>
      <c r="G48" s="38">
        <f>SUM(G8:G47)</f>
        <v>4510332051718</v>
      </c>
      <c r="H48" s="38"/>
      <c r="I48" s="38">
        <f>SUM(I8:I47)</f>
        <v>12685049816</v>
      </c>
      <c r="J48" s="38"/>
      <c r="K48" s="38">
        <f>SUM(K8:K47)</f>
        <v>135688274</v>
      </c>
      <c r="L48" s="38"/>
      <c r="M48" s="125">
        <f>SUM(M8:M47)</f>
        <v>4523017101514</v>
      </c>
      <c r="N48" s="125"/>
      <c r="O48" s="125">
        <f>SUM(O8:O47)</f>
        <v>-4504556513080</v>
      </c>
      <c r="P48" s="38"/>
      <c r="Q48" s="38">
        <f>SUM(Q8:Q47)</f>
        <v>18460588448</v>
      </c>
    </row>
    <row r="49" ht="18.75" thickTop="1" x14ac:dyDescent="0.25"/>
  </sheetData>
  <sheetProtection algorithmName="SHA-512" hashValue="ZBdCv/lGPwqKCbiqdKg7XM9PiclJBsnkdcl8PLKsXTWBqFj082RcwU97GmTSDebaQUfC1pzk6WkAWNHphVyDhg==" saltValue="hRWRzgIABv2DUiRg1bhKwA==" spinCount="100000" sheet="1" objects="1" scenarios="1" selectLockedCells="1" autoFilter="0" selectUnlockedCells="1"/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S19"/>
  <sheetViews>
    <sheetView rightToLeft="1" view="pageBreakPreview" zoomScale="106" zoomScaleNormal="91" zoomScaleSheetLayoutView="106" workbookViewId="0">
      <selection activeCell="O18" sqref="O18"/>
    </sheetView>
  </sheetViews>
  <sheetFormatPr defaultRowHeight="18" x14ac:dyDescent="0.25"/>
  <cols>
    <col min="1" max="1" width="32.28515625" style="22" bestFit="1" customWidth="1"/>
    <col min="2" max="2" width="1" style="22" customWidth="1"/>
    <col min="3" max="3" width="12.42578125" style="22" bestFit="1" customWidth="1"/>
    <col min="4" max="4" width="1" style="22" customWidth="1"/>
    <col min="5" max="5" width="18.140625" style="22" bestFit="1" customWidth="1"/>
    <col min="6" max="6" width="1" style="22" customWidth="1"/>
    <col min="7" max="7" width="18.140625" style="22" bestFit="1" customWidth="1"/>
    <col min="8" max="8" width="1" style="22" customWidth="1"/>
    <col min="9" max="9" width="21" style="22" bestFit="1" customWidth="1"/>
    <col min="10" max="10" width="1" style="22" customWidth="1"/>
    <col min="11" max="11" width="12.85546875" style="22" bestFit="1" customWidth="1"/>
    <col min="12" max="12" width="1" style="22" customWidth="1"/>
    <col min="13" max="13" width="20.7109375" style="22" bestFit="1" customWidth="1"/>
    <col min="14" max="14" width="1" style="22" customWidth="1"/>
    <col min="15" max="15" width="20.42578125" style="22" bestFit="1" customWidth="1"/>
    <col min="16" max="16" width="1" style="22" customWidth="1"/>
    <col min="17" max="17" width="21" style="22" bestFit="1" customWidth="1"/>
    <col min="18" max="18" width="1" style="22" customWidth="1"/>
    <col min="19" max="19" width="9.140625" style="22" customWidth="1"/>
    <col min="20" max="16384" width="9.140625" style="22"/>
  </cols>
  <sheetData>
    <row r="1" spans="1:19" s="79" customFormat="1" ht="24" x14ac:dyDescent="0.25"/>
    <row r="2" spans="1:19" s="88" customFormat="1" ht="24" x14ac:dyDescent="0.25">
      <c r="A2" s="163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79"/>
      <c r="S2" s="79"/>
    </row>
    <row r="3" spans="1:19" s="88" customFormat="1" ht="24" x14ac:dyDescent="0.25">
      <c r="A3" s="163" t="s">
        <v>156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79"/>
      <c r="S3" s="79"/>
    </row>
    <row r="4" spans="1:19" s="88" customFormat="1" ht="24" x14ac:dyDescent="0.25">
      <c r="A4" s="163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79"/>
      <c r="S4" s="79"/>
    </row>
    <row r="5" spans="1:19" s="79" customFormat="1" ht="24" x14ac:dyDescent="0.25"/>
    <row r="6" spans="1:19" s="79" customFormat="1" ht="24" x14ac:dyDescent="0.25">
      <c r="A6" s="162" t="s">
        <v>3</v>
      </c>
      <c r="C6" s="130" t="s">
        <v>158</v>
      </c>
      <c r="D6" s="130" t="s">
        <v>158</v>
      </c>
      <c r="E6" s="130" t="s">
        <v>158</v>
      </c>
      <c r="F6" s="130" t="s">
        <v>158</v>
      </c>
      <c r="G6" s="130" t="s">
        <v>158</v>
      </c>
      <c r="H6" s="130" t="s">
        <v>158</v>
      </c>
      <c r="I6" s="130" t="s">
        <v>158</v>
      </c>
      <c r="K6" s="130" t="s">
        <v>159</v>
      </c>
      <c r="L6" s="130" t="s">
        <v>159</v>
      </c>
      <c r="M6" s="130" t="s">
        <v>159</v>
      </c>
      <c r="N6" s="130" t="s">
        <v>159</v>
      </c>
      <c r="O6" s="130" t="s">
        <v>159</v>
      </c>
      <c r="P6" s="130" t="s">
        <v>159</v>
      </c>
      <c r="Q6" s="130" t="s">
        <v>159</v>
      </c>
    </row>
    <row r="7" spans="1:19" s="79" customFormat="1" ht="24" x14ac:dyDescent="0.25">
      <c r="A7" s="130" t="s">
        <v>3</v>
      </c>
      <c r="C7" s="132" t="s">
        <v>7</v>
      </c>
      <c r="E7" s="132" t="s">
        <v>193</v>
      </c>
      <c r="G7" s="132" t="s">
        <v>194</v>
      </c>
      <c r="I7" s="132" t="s">
        <v>196</v>
      </c>
      <c r="K7" s="132" t="s">
        <v>7</v>
      </c>
      <c r="M7" s="132" t="s">
        <v>193</v>
      </c>
      <c r="O7" s="132" t="s">
        <v>194</v>
      </c>
      <c r="Q7" s="132" t="s">
        <v>196</v>
      </c>
    </row>
    <row r="8" spans="1:19" s="4" customFormat="1" ht="21" x14ac:dyDescent="0.25">
      <c r="A8" s="109" t="s">
        <v>27</v>
      </c>
      <c r="C8" s="4">
        <v>1400000</v>
      </c>
      <c r="E8" s="4">
        <v>8962354878</v>
      </c>
      <c r="G8" s="4">
        <v>6254345416</v>
      </c>
      <c r="I8" s="4">
        <v>2708009462</v>
      </c>
      <c r="K8" s="4">
        <v>1709810</v>
      </c>
      <c r="M8" s="4">
        <v>8962664688</v>
      </c>
      <c r="O8" s="105">
        <v>-7638387383</v>
      </c>
      <c r="Q8" s="4">
        <v>1324277305</v>
      </c>
    </row>
    <row r="9" spans="1:19" s="4" customFormat="1" ht="21" x14ac:dyDescent="0.25">
      <c r="A9" s="109" t="s">
        <v>46</v>
      </c>
      <c r="C9" s="4" t="s">
        <v>217</v>
      </c>
      <c r="E9" s="4" t="s">
        <v>217</v>
      </c>
      <c r="G9" s="4" t="s">
        <v>217</v>
      </c>
      <c r="I9" s="4" t="s">
        <v>217</v>
      </c>
      <c r="K9" s="4">
        <v>863513</v>
      </c>
      <c r="M9" s="4">
        <v>13733733873</v>
      </c>
      <c r="O9" s="105">
        <v>-11781848979</v>
      </c>
      <c r="Q9" s="4">
        <v>1951884894</v>
      </c>
    </row>
    <row r="10" spans="1:19" s="4" customFormat="1" ht="21" x14ac:dyDescent="0.25">
      <c r="A10" s="109" t="s">
        <v>41</v>
      </c>
      <c r="C10" s="4" t="s">
        <v>217</v>
      </c>
      <c r="E10" s="4" t="s">
        <v>217</v>
      </c>
      <c r="G10" s="4" t="s">
        <v>217</v>
      </c>
      <c r="I10" s="4" t="s">
        <v>217</v>
      </c>
      <c r="K10" s="4">
        <v>123160</v>
      </c>
      <c r="M10" s="4">
        <v>2820656034</v>
      </c>
      <c r="O10" s="105">
        <v>-2874590557</v>
      </c>
      <c r="Q10" s="4">
        <v>-53934523</v>
      </c>
    </row>
    <row r="11" spans="1:19" s="4" customFormat="1" ht="21" x14ac:dyDescent="0.25">
      <c r="A11" s="109" t="s">
        <v>197</v>
      </c>
      <c r="C11" s="4" t="s">
        <v>217</v>
      </c>
      <c r="E11" s="4" t="s">
        <v>217</v>
      </c>
      <c r="G11" s="4" t="s">
        <v>217</v>
      </c>
      <c r="I11" s="4" t="s">
        <v>217</v>
      </c>
      <c r="K11" s="4">
        <v>74</v>
      </c>
      <c r="M11" s="4">
        <v>3063765</v>
      </c>
      <c r="O11" s="105">
        <v>-2082915</v>
      </c>
      <c r="Q11" s="4">
        <v>980850</v>
      </c>
    </row>
    <row r="12" spans="1:19" s="4" customFormat="1" ht="21" x14ac:dyDescent="0.25">
      <c r="A12" s="109" t="s">
        <v>190</v>
      </c>
      <c r="C12" s="4" t="s">
        <v>217</v>
      </c>
      <c r="E12" s="4" t="s">
        <v>217</v>
      </c>
      <c r="G12" s="4" t="s">
        <v>217</v>
      </c>
      <c r="I12" s="4" t="s">
        <v>217</v>
      </c>
      <c r="K12" s="4">
        <v>1394767</v>
      </c>
      <c r="M12" s="4">
        <v>5096656921</v>
      </c>
      <c r="O12" s="105">
        <v>-5141023849</v>
      </c>
      <c r="Q12" s="4">
        <v>-44366928</v>
      </c>
    </row>
    <row r="13" spans="1:19" s="4" customFormat="1" ht="21" x14ac:dyDescent="0.25">
      <c r="A13" s="109" t="s">
        <v>63</v>
      </c>
      <c r="C13" s="4">
        <v>100830</v>
      </c>
      <c r="E13" s="4">
        <v>176650121173</v>
      </c>
      <c r="G13" s="4">
        <v>154044597450</v>
      </c>
      <c r="I13" s="4">
        <v>22605523723</v>
      </c>
      <c r="K13" s="4">
        <v>100830</v>
      </c>
      <c r="M13" s="4">
        <v>176650121173</v>
      </c>
      <c r="O13" s="105">
        <v>-154044597450</v>
      </c>
      <c r="Q13" s="4">
        <v>22605523723</v>
      </c>
    </row>
    <row r="14" spans="1:19" s="4" customFormat="1" ht="21" x14ac:dyDescent="0.25">
      <c r="A14" s="109" t="s">
        <v>165</v>
      </c>
      <c r="C14" s="4" t="s">
        <v>217</v>
      </c>
      <c r="E14" s="4" t="s">
        <v>217</v>
      </c>
      <c r="G14" s="4" t="s">
        <v>217</v>
      </c>
      <c r="I14" s="4" t="s">
        <v>217</v>
      </c>
      <c r="K14" s="4">
        <v>1850000</v>
      </c>
      <c r="M14" s="4">
        <v>1850827300000</v>
      </c>
      <c r="O14" s="105">
        <v>-1846562350000</v>
      </c>
      <c r="Q14" s="4">
        <v>4264950000</v>
      </c>
    </row>
    <row r="15" spans="1:19" s="4" customFormat="1" ht="21" x14ac:dyDescent="0.25">
      <c r="A15" s="109" t="s">
        <v>167</v>
      </c>
      <c r="C15" s="4" t="s">
        <v>217</v>
      </c>
      <c r="E15" s="4" t="s">
        <v>217</v>
      </c>
      <c r="G15" s="4" t="s">
        <v>217</v>
      </c>
      <c r="I15" s="4" t="s">
        <v>217</v>
      </c>
      <c r="K15" s="4">
        <v>575000</v>
      </c>
      <c r="M15" s="4">
        <v>574959995750</v>
      </c>
      <c r="O15" s="105">
        <v>-596306049935</v>
      </c>
      <c r="Q15" s="4">
        <v>-21346054185</v>
      </c>
    </row>
    <row r="16" spans="1:19" s="4" customFormat="1" ht="21" x14ac:dyDescent="0.25">
      <c r="A16" s="109" t="s">
        <v>169</v>
      </c>
      <c r="C16" s="8" t="s">
        <v>217</v>
      </c>
      <c r="D16" s="8"/>
      <c r="E16" s="8" t="s">
        <v>217</v>
      </c>
      <c r="F16" s="8"/>
      <c r="G16" s="8" t="s">
        <v>217</v>
      </c>
      <c r="H16" s="8"/>
      <c r="I16" s="8" t="s">
        <v>217</v>
      </c>
      <c r="J16" s="8"/>
      <c r="K16" s="8">
        <v>7500</v>
      </c>
      <c r="L16" s="8"/>
      <c r="M16" s="8">
        <v>7500000000</v>
      </c>
      <c r="N16" s="8"/>
      <c r="O16" s="123">
        <v>-7292428007</v>
      </c>
      <c r="P16" s="8"/>
      <c r="Q16" s="8">
        <v>207571993</v>
      </c>
    </row>
    <row r="17" spans="1:17" s="4" customFormat="1" ht="21" x14ac:dyDescent="0.25">
      <c r="A17" s="109" t="s">
        <v>76</v>
      </c>
      <c r="C17" s="10" t="s">
        <v>217</v>
      </c>
      <c r="D17" s="10"/>
      <c r="E17" s="10" t="s">
        <v>217</v>
      </c>
      <c r="F17" s="10"/>
      <c r="G17" s="10" t="s">
        <v>217</v>
      </c>
      <c r="H17" s="10"/>
      <c r="I17" s="10" t="s">
        <v>217</v>
      </c>
      <c r="J17" s="10"/>
      <c r="K17" s="10">
        <v>1850000</v>
      </c>
      <c r="L17" s="10"/>
      <c r="M17" s="10">
        <v>1842790900000</v>
      </c>
      <c r="N17" s="10"/>
      <c r="O17" s="124">
        <v>-1745869837561</v>
      </c>
      <c r="P17" s="10"/>
      <c r="Q17" s="10">
        <v>96921062439</v>
      </c>
    </row>
    <row r="18" spans="1:17" s="4" customFormat="1" ht="21.75" thickBot="1" x14ac:dyDescent="0.3">
      <c r="C18" s="38">
        <f>SUM(C8:C17)</f>
        <v>1500830</v>
      </c>
      <c r="D18" s="38"/>
      <c r="E18" s="38">
        <f>SUM(E8:E17)</f>
        <v>185612476051</v>
      </c>
      <c r="F18" s="38"/>
      <c r="G18" s="38">
        <f>SUM(G8:G17)</f>
        <v>160298942866</v>
      </c>
      <c r="H18" s="38"/>
      <c r="I18" s="38">
        <f>SUM(I8:I17)</f>
        <v>25313533185</v>
      </c>
      <c r="J18" s="38"/>
      <c r="K18" s="38">
        <f>SUM(K8:K17)</f>
        <v>8474654</v>
      </c>
      <c r="L18" s="38"/>
      <c r="M18" s="38">
        <f>SUM(M8:M17)</f>
        <v>4483345092204</v>
      </c>
      <c r="N18" s="38"/>
      <c r="O18" s="125">
        <f>SUM(O8:O17)</f>
        <v>-4377513196636</v>
      </c>
      <c r="P18" s="38"/>
      <c r="Q18" s="38">
        <f>SUM(Q8:Q17)</f>
        <v>105831895568</v>
      </c>
    </row>
    <row r="19" spans="1:17" ht="18.75" thickTop="1" x14ac:dyDescent="0.25"/>
  </sheetData>
  <sheetProtection algorithmName="SHA-512" hashValue="ZCN1J92MXQRSkvWwdTd+e+nYB/RPPHUaxjA8wDLOq8iIf516isLRIwg9BZLsx9pw3JhFlMxPJD2cTe7iG7mJDA==" saltValue="pBrNxRVSRkyise0xzNmBoQ==" spinCount="100000" sheet="1" objects="1" scenarios="1" selectLockedCells="1" autoFilter="0" selectUnlockedCells="1"/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Sadat Akhlaghi</dc:creator>
  <cp:lastModifiedBy>Sahar Sadat Akhlaghi</cp:lastModifiedBy>
  <dcterms:created xsi:type="dcterms:W3CDTF">2022-10-25T05:43:38Z</dcterms:created>
  <dcterms:modified xsi:type="dcterms:W3CDTF">2022-11-01T06:36:38Z</dcterms:modified>
</cp:coreProperties>
</file>