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آبان\"/>
    </mc:Choice>
  </mc:AlternateContent>
  <xr:revisionPtr revIDLastSave="0" documentId="13_ncr:1_{FCFBD0C6-C263-4EFF-8F82-D0C164A54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6">'درآمد سود سهام'!$A$1:$S$37</definedName>
    <definedName name="_xlnm.Print_Area" localSheetId="5">'سود اوراق بهادار و سپرده بانکی'!$A$1:$T$35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7" i="8" l="1"/>
  <c r="Y35" i="7"/>
  <c r="W35" i="7"/>
  <c r="K9" i="13" l="1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8" i="13"/>
  <c r="I27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8" i="13"/>
  <c r="Q18" i="12"/>
  <c r="U44" i="11"/>
  <c r="K44" i="11"/>
  <c r="S27" i="6" l="1"/>
  <c r="AK15" i="3"/>
  <c r="Y43" i="1" l="1"/>
  <c r="G10" i="15"/>
  <c r="E10" i="15"/>
  <c r="C10" i="15"/>
  <c r="E27" i="13"/>
  <c r="M18" i="12"/>
  <c r="K18" i="12"/>
  <c r="I18" i="12"/>
  <c r="E18" i="12"/>
  <c r="C18" i="12"/>
  <c r="S44" i="11"/>
  <c r="Q44" i="11"/>
  <c r="O44" i="11"/>
  <c r="M44" i="11"/>
  <c r="I44" i="11"/>
  <c r="E44" i="11"/>
  <c r="C44" i="11"/>
  <c r="Q18" i="10"/>
  <c r="O18" i="10"/>
  <c r="M18" i="10"/>
  <c r="K18" i="10"/>
  <c r="Q48" i="9"/>
  <c r="O48" i="9"/>
  <c r="M48" i="9"/>
  <c r="K48" i="9"/>
  <c r="I48" i="9"/>
  <c r="G48" i="9"/>
  <c r="E48" i="9"/>
  <c r="C48" i="9"/>
  <c r="S37" i="8"/>
  <c r="Q37" i="8"/>
  <c r="O37" i="8"/>
  <c r="M37" i="8"/>
  <c r="I37" i="8"/>
  <c r="S35" i="7"/>
  <c r="Q35" i="7"/>
  <c r="O35" i="7"/>
  <c r="M35" i="7"/>
  <c r="K35" i="7"/>
  <c r="I35" i="7"/>
  <c r="Q27" i="6"/>
  <c r="O27" i="6"/>
  <c r="M27" i="6"/>
  <c r="K27" i="6"/>
  <c r="AI15" i="3"/>
  <c r="AG15" i="3"/>
  <c r="AE15" i="3"/>
  <c r="AC15" i="3"/>
  <c r="S15" i="3"/>
  <c r="Q15" i="3"/>
  <c r="O15" i="3"/>
  <c r="M21" i="2"/>
  <c r="K21" i="2"/>
  <c r="E21" i="2"/>
  <c r="C21" i="2"/>
  <c r="W43" i="1"/>
  <c r="U43" i="1"/>
  <c r="S43" i="1"/>
  <c r="Q43" i="1"/>
  <c r="I43" i="1"/>
  <c r="G43" i="1"/>
  <c r="E43" i="1"/>
  <c r="C43" i="1"/>
  <c r="G2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Sahar Sadat Akhlaghi</author>
  </authors>
  <commentList>
    <comment ref="I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افزایش سرمایه از محل جایزه </t>
        </r>
      </text>
    </comment>
    <comment ref="I3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افزایش سرمایه از محل جایزه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Sahar Sadat Akhlaghi</author>
  </authors>
  <commentList>
    <comment ref="W7" authorId="0" shapeId="0" xr:uid="{00000000-0006-0000-0500-000001000000}">
      <text>
        <r>
          <rPr>
            <b/>
            <sz val="9"/>
            <color indexed="81"/>
            <rFont val="Tahoma"/>
          </rPr>
          <t>Sahar Sadat Akhlaghi:</t>
        </r>
        <r>
          <rPr>
            <sz val="9"/>
            <color indexed="81"/>
            <rFont val="Tahoma"/>
          </rPr>
          <t xml:space="preserve">
قبل از ویرایش</t>
        </r>
      </text>
    </comment>
    <comment ref="Y7" authorId="0" shapeId="0" xr:uid="{00000000-0006-0000-0500-000002000000}">
      <text>
        <r>
          <rPr>
            <b/>
            <sz val="9"/>
            <color indexed="81"/>
            <rFont val="Tahoma"/>
          </rPr>
          <t>Sahar Sadat Akhlaghi:</t>
        </r>
        <r>
          <rPr>
            <sz val="9"/>
            <color indexed="81"/>
            <rFont val="Tahoma"/>
          </rPr>
          <t xml:space="preserve">
قبل از ویرایش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Sahar Sadat Akhlaghi</author>
  </authors>
  <commentList>
    <comment ref="X7" authorId="0" shapeId="0" xr:uid="{00000000-0006-0000-0600-000001000000}">
      <text>
        <r>
          <rPr>
            <sz val="9"/>
            <color indexed="81"/>
            <rFont val="Tahoma"/>
          </rPr>
          <t xml:space="preserve">
</t>
        </r>
        <r>
          <rPr>
            <b/>
            <sz val="16"/>
            <color indexed="81"/>
            <rFont val="Tahoma"/>
            <family val="2"/>
          </rPr>
          <t>قبل از ویرایش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Sahar Sadat Akhlaghi</author>
  </authors>
  <commentList>
    <comment ref="O7" authorId="0" shapeId="0" xr:uid="{00000000-0006-0000-0700-000001000000}">
      <text>
        <r>
          <rPr>
            <b/>
            <sz val="11"/>
            <color indexed="81"/>
            <rFont val="Tahoma"/>
            <family val="2"/>
          </rPr>
          <t>منفی کردم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Sahar Sadat Akhlaghi</author>
  </authors>
  <commentList>
    <comment ref="O7" authorId="0" shapeId="0" xr:uid="{00000000-0006-0000-0800-000001000000}">
      <text>
        <r>
          <rPr>
            <b/>
            <sz val="14"/>
            <color indexed="81"/>
            <rFont val="Tahoma"/>
            <family val="2"/>
          </rPr>
          <t>منفی کردم</t>
        </r>
      </text>
    </comment>
  </commentList>
</comments>
</file>

<file path=xl/sharedStrings.xml><?xml version="1.0" encoding="utf-8"?>
<sst xmlns="http://schemas.openxmlformats.org/spreadsheetml/2006/main" count="1542" uniqueCount="239">
  <si>
    <t>صندوق سرمایه‌گذاری پاداش سهامداری توسعه یکم</t>
  </si>
  <si>
    <t>صورت وضعیت پورتفوی</t>
  </si>
  <si>
    <t>برای ماه منتهی به 1401/08/30</t>
  </si>
  <si>
    <t>نام شرکت</t>
  </si>
  <si>
    <t>1401/07/30</t>
  </si>
  <si>
    <t>تغییرات طی دوره</t>
  </si>
  <si>
    <t>1401/08/30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</si>
  <si>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</si>
  <si>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</si>
  <si>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</si>
  <si>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</si>
  <si>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</si>
  <si>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</si>
  <si>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</si>
  <si>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</si>
  <si>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</si>
  <si>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افرانت</t>
  </si>
  <si>
    <t>ایران‌ خودرو</t>
  </si>
  <si>
    <t>بانک تجارت</t>
  </si>
  <si>
    <t>بانک صادرات ایران</t>
  </si>
  <si>
    <t>بانک ملت</t>
  </si>
  <si>
    <t>بانک‌پارسیان‌</t>
  </si>
  <si>
    <t>بیمه معلم</t>
  </si>
  <si>
    <t>پالایش نفت اصفهان</t>
  </si>
  <si>
    <t>پالایش نفت تهران</t>
  </si>
  <si>
    <t>پدیده شیمی قرن</t>
  </si>
  <si>
    <t>پلی پروپیلن جم - جم پیلن</t>
  </si>
  <si>
    <t>پیشگامان فن آوری و دانش آرامیس</t>
  </si>
  <si>
    <t>توسعه مولد نیروگاهی جهرم</t>
  </si>
  <si>
    <t>تولیدی فولاد سپید فراب کویر</t>
  </si>
  <si>
    <t>ح . س.نفت وگازوپتروشیمی تأمین</t>
  </si>
  <si>
    <t>ذوب آهن اصفهان</t>
  </si>
  <si>
    <t>ریل پردازسیر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</si>
  <si>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</si>
  <si>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</si>
  <si>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</si>
  <si>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</si>
  <si>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 گذاری‌ پارس‌ توشه‌</t>
  </si>
  <si>
    <t>سیمان آبیک</t>
  </si>
  <si>
    <t>صنایع پتروشیمی خلیج فارس</t>
  </si>
  <si>
    <t>صنایع شیمیایی کیمیاگران امروز</t>
  </si>
  <si>
    <t>فرآوری معدنی اپال کانی پارس</t>
  </si>
  <si>
    <t>فولاد هرمزگان جنوب</t>
  </si>
  <si>
    <t>گروه مپنا (سهامی عام)</t>
  </si>
  <si>
    <t>لامیران‌</t>
  </si>
  <si>
    <t>لیزینگ پارسیان</t>
  </si>
  <si>
    <t>معدنی‌وصنعتی‌چادرملو</t>
  </si>
  <si>
    <t>ملی‌ سرب‌وروی‌ ایران‌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</si>
  <si>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</si>
  <si>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</si>
  <si>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</si>
  <si>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</si>
  <si>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</si>
  <si>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اختيارف ت كوير-5464-01/10/05</t>
  </si>
  <si>
    <t>1401/10/05</t>
  </si>
  <si>
    <t>اختیارف ت­ وبملت-2502-02/08/30</t>
  </si>
  <si>
    <t/>
  </si>
  <si>
    <t>1402/08/30</t>
  </si>
  <si>
    <t>اختیارف ت­ وبصادر1209-02/09/12</t>
  </si>
  <si>
    <t>1402/09/12</t>
  </si>
  <si>
    <t>اختیارف ت­ تجارت-1213-02/09/14</t>
  </si>
  <si>
    <t>1402/09/14</t>
  </si>
  <si>
    <t>اختیارف ت­ کچاد-8050-02/09/07</t>
  </si>
  <si>
    <t>1402/09/07</t>
  </si>
  <si>
    <t>اختیارف ت­ خودرو-1803-02/09/04</t>
  </si>
  <si>
    <t>1402/09/04</t>
  </si>
  <si>
    <t>اختیارف ت­ فملی-4673-02/08/28</t>
  </si>
  <si>
    <t>1402/08/28</t>
  </si>
  <si>
    <t>اختیارف ت­ فارس-6050-02/09/04</t>
  </si>
  <si>
    <t>اختیارف ت­ شپنا-5910-02/08/28</t>
  </si>
  <si>
    <t>اختیارف ت­ تاپیکو9360-02/09/07</t>
  </si>
  <si>
    <t>اختیارف ت­ شتران-2801-02/09/05</t>
  </si>
  <si>
    <t>1402/09/05</t>
  </si>
  <si>
    <t>اختیارف ت­ خساپا-1608-02/09/05</t>
  </si>
  <si>
    <t>اختیارف ت­ شستا-739-02/08/29</t>
  </si>
  <si>
    <t>1402/08/29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</si>
  <si>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</si>
  <si>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</si>
  <si>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</si>
  <si>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</si>
  <si>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</si>
  <si>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</si>
  <si>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</si>
  <si>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</si>
  <si>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</si>
  <si>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</si>
  <si>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</si>
  <si>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</si>
  <si>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</si>
  <si>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</si>
  <si>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</si>
  <si>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</si>
  <si>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1399/09/25</t>
  </si>
  <si>
    <t>1402/06/06</t>
  </si>
  <si>
    <t>مرابحه عام دولت95-ش.خ020514</t>
  </si>
  <si>
    <t>1400/10/14</t>
  </si>
  <si>
    <t>1402/05/14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</si>
  <si>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</si>
  <si>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</si>
  <si>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</si>
  <si>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</si>
  <si>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</si>
  <si>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</si>
  <si>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</si>
  <si>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</si>
  <si>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</si>
  <si>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</si>
  <si>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</si>
  <si>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3.00%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</si>
  <si>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</si>
  <si>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</si>
  <si>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</si>
  <si>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</si>
  <si>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</si>
  <si>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</si>
  <si>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</si>
  <si>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</si>
  <si>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</si>
  <si>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شهر بلوار کشاورز</t>
  </si>
  <si>
    <t>700794079668</t>
  </si>
  <si>
    <t>سپرده کوتاه مدت</t>
  </si>
  <si>
    <t>1395/07/14</t>
  </si>
  <si>
    <t>100814617287</t>
  </si>
  <si>
    <t>حساب جاری</t>
  </si>
  <si>
    <t>1396/01/23</t>
  </si>
  <si>
    <t>بانک تجارت بورس کالا</t>
  </si>
  <si>
    <t>104456251</t>
  </si>
  <si>
    <t>1398/05/09</t>
  </si>
  <si>
    <t>بانک گردشگری وزرا</t>
  </si>
  <si>
    <t>155-9967-654551-1</t>
  </si>
  <si>
    <t>1398/05/28</t>
  </si>
  <si>
    <t>بانک ایران زمین فاطمی</t>
  </si>
  <si>
    <t>107-840-1285376-1</t>
  </si>
  <si>
    <t>1398/06/06</t>
  </si>
  <si>
    <t>بانک پاسارگاد شهران</t>
  </si>
  <si>
    <t>308-8100-140699480-1</t>
  </si>
  <si>
    <t>1398/07/06</t>
  </si>
  <si>
    <t>بانک کشاورزی مرکزی</t>
  </si>
  <si>
    <t>964276858</t>
  </si>
  <si>
    <t>1399/07/23</t>
  </si>
  <si>
    <t>بانک توسعه صادرات ایران مرکزی</t>
  </si>
  <si>
    <t xml:space="preserve">0200051454006 </t>
  </si>
  <si>
    <t>1400/02/21</t>
  </si>
  <si>
    <t>بانک اقتصاد نوین بلوار اسفندیار</t>
  </si>
  <si>
    <t>147-850-6753197-1</t>
  </si>
  <si>
    <t>1400/05/19</t>
  </si>
  <si>
    <t>بانک صادرات میدان اسدآبادی</t>
  </si>
  <si>
    <t>02-16817358-00-1</t>
  </si>
  <si>
    <t>1400/07/06</t>
  </si>
  <si>
    <t>147-283-6753197-1</t>
  </si>
  <si>
    <t>سپرده بلند مدت</t>
  </si>
  <si>
    <t>1400/09/24</t>
  </si>
  <si>
    <t>147-283-6753197-2</t>
  </si>
  <si>
    <t>بانک سامان بهشتی_قائم مقام</t>
  </si>
  <si>
    <t>86681038668821</t>
  </si>
  <si>
    <t>1400/12/25</t>
  </si>
  <si>
    <t>بانک پاسارگاد شهید بهزادی</t>
  </si>
  <si>
    <t>378.9012.14069480.1</t>
  </si>
  <si>
    <t>1401/02/18</t>
  </si>
  <si>
    <t>378.9012.14069480.2</t>
  </si>
  <si>
    <t>1401/02/27</t>
  </si>
  <si>
    <t>بانک سامان بهشتی-قائم مقام</t>
  </si>
  <si>
    <t>866-111-3866882-2</t>
  </si>
  <si>
    <t>1401/06/17</t>
  </si>
  <si>
    <t>بانک خاورمیانه دروس</t>
  </si>
  <si>
    <t>1011-10-810-707074799</t>
  </si>
  <si>
    <t>1401/06/30</t>
  </si>
  <si>
    <t>بانک رفاه صالح زاهدان</t>
  </si>
  <si>
    <t>341774248</t>
  </si>
  <si>
    <t>1401/07/17</t>
  </si>
  <si>
    <t>341846934</t>
  </si>
  <si>
    <t>1401/07/18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</si>
  <si>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</si>
  <si>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</si>
  <si>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</si>
  <si>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</si>
  <si>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</si>
  <si>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</si>
  <si>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</si>
  <si>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</si>
  <si>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</si>
  <si>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مرابحه غدیر504-3ماهه18%</t>
  </si>
  <si>
    <t>1405/04/07</t>
  </si>
  <si>
    <t>مشارکت ش اصفهان012-3ماهه20%</t>
  </si>
  <si>
    <t>1400/12/28</t>
  </si>
  <si>
    <t>مشارکت رایان سایپا-3ماهه16%</t>
  </si>
  <si>
    <t>1401/06/05</t>
  </si>
  <si>
    <t>بانک صادرات میدان اسد آبادی</t>
  </si>
  <si>
    <t>اطلاعات مجمع</t>
  </si>
  <si>
    <t>تاریخ مجمع</t>
  </si>
  <si>
    <t>سود متعلق به هر سهم</t>
  </si>
  <si>
    <t>جمع درآمد سود سهام</t>
  </si>
  <si>
    <t>خالص درآمد سود سهام</t>
  </si>
  <si>
    <t>1401/04/04</t>
  </si>
  <si>
    <t>1401/04/30</t>
  </si>
  <si>
    <t>1401/04/29</t>
  </si>
  <si>
    <t>1401/04/18</t>
  </si>
  <si>
    <t>1401/03/18</t>
  </si>
  <si>
    <t>1401/03/31</t>
  </si>
  <si>
    <t>1401/07/27</t>
  </si>
  <si>
    <t>1401/05/30</t>
  </si>
  <si>
    <t>1401/03/25</t>
  </si>
  <si>
    <t>1401/04/28</t>
  </si>
  <si>
    <t>1400/12/21</t>
  </si>
  <si>
    <t>1401/02/25</t>
  </si>
  <si>
    <t>1401/01/31</t>
  </si>
  <si>
    <t>ریل پرداز نو آفرین</t>
  </si>
  <si>
    <t>1401/04/20</t>
  </si>
  <si>
    <t>1401/04/25</t>
  </si>
  <si>
    <t>بهای فروش</t>
  </si>
  <si>
    <t>ارزش دفتری</t>
  </si>
  <si>
    <t>سود و زیان ناشی از تغییر قیمت</t>
  </si>
  <si>
    <t>سود و زیان ناشی از فروش</t>
  </si>
  <si>
    <t>داروسازی دانا</t>
  </si>
  <si>
    <t>سلف موازی استاندارد سنفت101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</si>
  <si>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</si>
  <si>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</si>
  <si>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</si>
  <si>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</si>
  <si>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</si>
  <si>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</si>
  <si>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</si>
  <si>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</si>
  <si>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</si>
  <si>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</si>
  <si>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406349665009</t>
  </si>
  <si>
    <t>308-9012-14069480-1</t>
  </si>
  <si>
    <t>308-9012-14069480-2</t>
  </si>
  <si>
    <t>866-111-3866882-1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</si>
  <si>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</si>
  <si>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</si>
  <si>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</si>
  <si>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</si>
  <si>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</si>
  <si>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</si>
  <si>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درصد به کل </t>
  </si>
  <si>
    <t>_</t>
  </si>
  <si>
    <t>تعداد سهام متعلقه</t>
  </si>
  <si>
    <t>قیمت بازار
 هر ورقه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</si>
</sst>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_);\(0.00\)%"/>
    <numFmt numFmtId="167" formatCode="0.0%"/>
  </numFmts>
  <fonts count="15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9"/>
      <color indexed="81"/>
      <name val="Tahoma"/>
      <family val="2"/>
    </font>
    <font>
      <b/>
      <u/>
      <sz val="14"/>
      <color rgb="FF000000"/>
      <name val="B Nazanin"/>
      <charset val="178"/>
    </font>
    <font>
      <b/>
      <sz val="11"/>
      <color indexed="81"/>
      <name val="Tahoma"/>
      <family val="2"/>
    </font>
    <font>
      <b/>
      <sz val="14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b/>
      <sz val="16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1" xfId="1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3" fillId="0" borderId="4" xfId="2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4" xfId="2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9" fontId="2" fillId="0" borderId="0" xfId="1" applyNumberFormat="1" applyFont="1" applyAlignment="1">
      <alignment horizontal="center"/>
    </xf>
    <xf numFmtId="10" fontId="2" fillId="0" borderId="0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6" fontId="3" fillId="0" borderId="4" xfId="1" applyNumberFormat="1" applyFont="1" applyBorder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9" fontId="3" fillId="0" borderId="0" xfId="1" applyNumberFormat="1" applyFont="1" applyAlignment="1">
      <alignment horizontal="center" vertical="center"/>
    </xf>
    <xf numFmtId="10" fontId="7" fillId="0" borderId="0" xfId="1" applyNumberFormat="1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9" fontId="2" fillId="0" borderId="0" xfId="2" applyFont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10" fontId="5" fillId="0" borderId="0" xfId="1" applyNumberFormat="1" applyFont="1" applyAlignment="1">
      <alignment horizontal="center" vertical="center"/>
    </xf>
    <xf numFmtId="9" fontId="3" fillId="0" borderId="4" xfId="1" applyNumberFormat="1" applyFont="1" applyBorder="1" applyAlignment="1">
      <alignment horizontal="center" vertical="center"/>
    </xf>
    <xf numFmtId="9" fontId="3" fillId="0" borderId="4" xfId="2" applyFont="1" applyBorder="1" applyAlignment="1">
      <alignment horizontal="center" vertical="center"/>
    </xf>
    <xf numFmtId="167" fontId="2" fillId="0" borderId="0" xfId="2" applyNumberFormat="1" applyFont="1" applyAlignment="1">
      <alignment horizontal="center" vertical="center"/>
    </xf>
    <xf numFmtId="164" fontId="2" fillId="2" borderId="0" xfId="1" applyNumberFormat="1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6" fillId="0" borderId="2" xfId="1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10" fontId="6" fillId="0" borderId="1" xfId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Y44"/>
  <sheetViews>
    <sheetView rightToLeft="1" tabSelected="1" view="pageBreakPreview" zoomScale="50" zoomScaleNormal="46" zoomScaleSheetLayoutView="50" workbookViewId="0">
      <selection activeCell="E9" sqref="E9:E42"/>
    </sheetView>
  </sheetViews>
  <sheetFormatPr defaultRowHeight="18.75" x14ac:dyDescent="0.45"/>
  <cols>
    <col min="1" max="1" width="29.42578125" style="4" bestFit="1" customWidth="1"/>
    <col min="2" max="2" width="1" style="1" customWidth="1"/>
    <col min="3" max="3" width="16" style="19" bestFit="1" customWidth="1"/>
    <col min="4" max="4" width="1" style="19" customWidth="1"/>
    <col min="5" max="5" width="21.140625" style="19" bestFit="1" customWidth="1"/>
    <col min="6" max="6" width="1" style="19" customWidth="1"/>
    <col min="7" max="7" width="21.28515625" style="19" bestFit="1" customWidth="1"/>
    <col min="8" max="8" width="1" style="19" customWidth="1"/>
    <col min="9" max="9" width="14.42578125" style="19" bestFit="1" customWidth="1"/>
    <col min="10" max="10" width="1" style="19" customWidth="1"/>
    <col min="11" max="11" width="13" style="19" bestFit="1" customWidth="1"/>
    <col min="12" max="12" width="1" style="19" customWidth="1"/>
    <col min="13" max="13" width="9.42578125" style="19" bestFit="1" customWidth="1"/>
    <col min="14" max="14" width="1" style="19" customWidth="1"/>
    <col min="15" max="15" width="10.42578125" style="19" bestFit="1" customWidth="1"/>
    <col min="16" max="16" width="1" style="19" customWidth="1"/>
    <col min="17" max="17" width="16" style="19" bestFit="1" customWidth="1"/>
    <col min="18" max="18" width="1" style="19" customWidth="1"/>
    <col min="19" max="19" width="13.5703125" style="19" bestFit="1" customWidth="1"/>
    <col min="20" max="20" width="1" style="19" customWidth="1"/>
    <col min="21" max="21" width="21.28515625" style="19" bestFit="1" customWidth="1"/>
    <col min="22" max="22" width="1" style="19" customWidth="1"/>
    <col min="23" max="23" width="23.140625" style="19" bestFit="1" customWidth="1"/>
    <col min="24" max="24" width="1" style="19" customWidth="1"/>
    <col min="25" max="25" width="11.85546875" style="42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s="12" customFormat="1" ht="24" x14ac:dyDescent="0.6">
      <c r="A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38"/>
    </row>
    <row r="2" spans="1:25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spans="1:25" s="12" customFormat="1" ht="2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</row>
    <row r="5" spans="1:25" s="12" customFormat="1" ht="24" x14ac:dyDescent="0.6">
      <c r="A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38"/>
    </row>
    <row r="6" spans="1:25" s="13" customFormat="1" ht="24" x14ac:dyDescent="0.25">
      <c r="A6" s="74" t="s">
        <v>3</v>
      </c>
      <c r="C6" s="72" t="s">
        <v>4</v>
      </c>
      <c r="D6" s="72" t="s">
        <v>4</v>
      </c>
      <c r="E6" s="72" t="s">
        <v>4</v>
      </c>
      <c r="F6" s="72" t="s">
        <v>4</v>
      </c>
      <c r="G6" s="72" t="s">
        <v>4</v>
      </c>
      <c r="H6" s="23"/>
      <c r="I6" s="72" t="s">
        <v>5</v>
      </c>
      <c r="J6" s="72" t="s">
        <v>5</v>
      </c>
      <c r="K6" s="72" t="s">
        <v>5</v>
      </c>
      <c r="L6" s="72" t="s">
        <v>5</v>
      </c>
      <c r="M6" s="72" t="s">
        <v>5</v>
      </c>
      <c r="N6" s="72" t="s">
        <v>5</v>
      </c>
      <c r="O6" s="72" t="s">
        <v>5</v>
      </c>
      <c r="P6" s="23"/>
      <c r="Q6" s="72" t="s">
        <v>6</v>
      </c>
      <c r="R6" s="72" t="s">
        <v>6</v>
      </c>
      <c r="S6" s="72" t="s">
        <v>6</v>
      </c>
      <c r="T6" s="72" t="s">
        <v>6</v>
      </c>
      <c r="U6" s="72" t="s">
        <v>6</v>
      </c>
      <c r="V6" s="72" t="s">
        <v>6</v>
      </c>
      <c r="W6" s="72" t="s">
        <v>6</v>
      </c>
      <c r="X6" s="72" t="s">
        <v>6</v>
      </c>
      <c r="Y6" s="72" t="s">
        <v>6</v>
      </c>
    </row>
    <row r="7" spans="1:25" s="13" customFormat="1" ht="24" x14ac:dyDescent="0.25">
      <c r="A7" s="74" t="s">
        <v>3</v>
      </c>
      <c r="C7" s="71" t="s">
        <v>7</v>
      </c>
      <c r="D7" s="23"/>
      <c r="E7" s="71" t="s">
        <v>8</v>
      </c>
      <c r="F7" s="23"/>
      <c r="G7" s="71" t="s">
        <v>9</v>
      </c>
      <c r="H7" s="23"/>
      <c r="I7" s="73" t="s">
        <v>10</v>
      </c>
      <c r="J7" s="73" t="s">
        <v>10</v>
      </c>
      <c r="K7" s="73" t="s">
        <v>10</v>
      </c>
      <c r="L7" s="23"/>
      <c r="M7" s="73" t="s">
        <v>11</v>
      </c>
      <c r="N7" s="73" t="s">
        <v>11</v>
      </c>
      <c r="O7" s="73" t="s">
        <v>11</v>
      </c>
      <c r="P7" s="23"/>
      <c r="Q7" s="71" t="s">
        <v>7</v>
      </c>
      <c r="R7" s="23"/>
      <c r="S7" s="71" t="s">
        <v>12</v>
      </c>
      <c r="T7" s="23"/>
      <c r="U7" s="71" t="s">
        <v>8</v>
      </c>
      <c r="V7" s="23"/>
      <c r="W7" s="71" t="s">
        <v>9</v>
      </c>
      <c r="X7" s="23"/>
      <c r="Y7" s="71" t="s">
        <v>235</v>
      </c>
    </row>
    <row r="8" spans="1:25" s="13" customFormat="1" ht="66" customHeight="1" x14ac:dyDescent="0.25">
      <c r="A8" s="75" t="s">
        <v>3</v>
      </c>
      <c r="C8" s="72" t="s">
        <v>7</v>
      </c>
      <c r="D8" s="23"/>
      <c r="E8" s="72" t="s">
        <v>8</v>
      </c>
      <c r="F8" s="23"/>
      <c r="G8" s="72" t="s">
        <v>9</v>
      </c>
      <c r="H8" s="23"/>
      <c r="I8" s="73" t="s">
        <v>7</v>
      </c>
      <c r="J8" s="23"/>
      <c r="K8" s="73" t="s">
        <v>8</v>
      </c>
      <c r="L8" s="23"/>
      <c r="M8" s="73" t="s">
        <v>7</v>
      </c>
      <c r="N8" s="23"/>
      <c r="O8" s="73" t="s">
        <v>14</v>
      </c>
      <c r="P8" s="23"/>
      <c r="Q8" s="72" t="s">
        <v>7</v>
      </c>
      <c r="R8" s="23"/>
      <c r="S8" s="72" t="s">
        <v>12</v>
      </c>
      <c r="T8" s="23"/>
      <c r="U8" s="72" t="s">
        <v>8</v>
      </c>
      <c r="V8" s="23"/>
      <c r="W8" s="72" t="s">
        <v>9</v>
      </c>
      <c r="X8" s="23"/>
      <c r="Y8" s="72" t="s">
        <v>13</v>
      </c>
    </row>
    <row r="9" spans="1:25" ht="21" x14ac:dyDescent="0.45">
      <c r="A9" s="5" t="s">
        <v>15</v>
      </c>
      <c r="C9" s="19">
        <v>14152500</v>
      </c>
      <c r="E9" s="19">
        <v>199767895368</v>
      </c>
      <c r="G9" s="19">
        <v>61112663163</v>
      </c>
      <c r="I9" s="19" t="s">
        <v>236</v>
      </c>
      <c r="K9" s="19" t="s">
        <v>236</v>
      </c>
      <c r="M9" s="19" t="s">
        <v>236</v>
      </c>
      <c r="O9" s="19" t="s">
        <v>236</v>
      </c>
      <c r="Q9" s="19">
        <v>14152500</v>
      </c>
      <c r="S9" s="19">
        <v>4240</v>
      </c>
      <c r="U9" s="19">
        <v>199767895368</v>
      </c>
      <c r="W9" s="19">
        <v>59649560730</v>
      </c>
      <c r="Y9" s="45">
        <v>0.01</v>
      </c>
    </row>
    <row r="10" spans="1:25" ht="21" x14ac:dyDescent="0.45">
      <c r="A10" s="5" t="s">
        <v>16</v>
      </c>
      <c r="C10" s="19">
        <v>100000</v>
      </c>
      <c r="E10" s="19">
        <v>4985722913</v>
      </c>
      <c r="G10" s="19">
        <v>1591474050</v>
      </c>
      <c r="I10" s="19" t="s">
        <v>236</v>
      </c>
      <c r="K10" s="19" t="s">
        <v>236</v>
      </c>
      <c r="M10" s="19" t="s">
        <v>236</v>
      </c>
      <c r="O10" s="19" t="s">
        <v>236</v>
      </c>
      <c r="Q10" s="19">
        <v>100000</v>
      </c>
      <c r="S10" s="19">
        <v>17140</v>
      </c>
      <c r="U10" s="19">
        <v>4985722913</v>
      </c>
      <c r="W10" s="19">
        <v>1703801700</v>
      </c>
      <c r="Y10" s="39">
        <v>2.9999999999999997E-4</v>
      </c>
    </row>
    <row r="11" spans="1:25" ht="21" x14ac:dyDescent="0.45">
      <c r="A11" s="5" t="s">
        <v>17</v>
      </c>
      <c r="C11" s="19">
        <v>355000</v>
      </c>
      <c r="E11" s="19">
        <v>1237547277</v>
      </c>
      <c r="G11" s="19">
        <v>663076082.25</v>
      </c>
      <c r="I11" s="19" t="s">
        <v>236</v>
      </c>
      <c r="K11" s="19" t="s">
        <v>236</v>
      </c>
      <c r="M11" s="19" t="s">
        <v>236</v>
      </c>
      <c r="O11" s="19" t="s">
        <v>236</v>
      </c>
      <c r="Q11" s="19">
        <v>355000</v>
      </c>
      <c r="S11" s="19">
        <v>2355</v>
      </c>
      <c r="U11" s="19">
        <v>1237902363</v>
      </c>
      <c r="W11" s="19">
        <v>831050651.25</v>
      </c>
      <c r="Y11" s="39">
        <v>1E-4</v>
      </c>
    </row>
    <row r="12" spans="1:25" ht="21" x14ac:dyDescent="0.45">
      <c r="A12" s="5" t="s">
        <v>18</v>
      </c>
      <c r="C12" s="19">
        <v>830000</v>
      </c>
      <c r="E12" s="19">
        <v>2826893521</v>
      </c>
      <c r="G12" s="19">
        <v>1098156856.5</v>
      </c>
      <c r="I12" s="19" t="s">
        <v>236</v>
      </c>
      <c r="K12" s="19" t="s">
        <v>236</v>
      </c>
      <c r="M12" s="19" t="s">
        <v>236</v>
      </c>
      <c r="O12" s="19" t="s">
        <v>236</v>
      </c>
      <c r="Q12" s="19">
        <v>830000</v>
      </c>
      <c r="S12" s="19">
        <v>1399</v>
      </c>
      <c r="U12" s="19">
        <v>2827723731</v>
      </c>
      <c r="W12" s="19">
        <v>1154261038.5</v>
      </c>
      <c r="Y12" s="39">
        <v>2.0000000000000001E-4</v>
      </c>
    </row>
    <row r="13" spans="1:25" ht="21" x14ac:dyDescent="0.45">
      <c r="A13" s="5" t="s">
        <v>19</v>
      </c>
      <c r="C13" s="19">
        <v>350000</v>
      </c>
      <c r="E13" s="19">
        <v>1456137769</v>
      </c>
      <c r="G13" s="19">
        <v>460990687.5</v>
      </c>
      <c r="I13" s="19" t="s">
        <v>236</v>
      </c>
      <c r="K13" s="19" t="s">
        <v>236</v>
      </c>
      <c r="M13" s="19" t="s">
        <v>236</v>
      </c>
      <c r="O13" s="19" t="s">
        <v>236</v>
      </c>
      <c r="Q13" s="19">
        <v>350000</v>
      </c>
      <c r="S13" s="19">
        <v>1398</v>
      </c>
      <c r="U13" s="19">
        <v>1456487857</v>
      </c>
      <c r="W13" s="19">
        <v>486388665</v>
      </c>
      <c r="Y13" s="39">
        <v>1E-4</v>
      </c>
    </row>
    <row r="14" spans="1:25" ht="21" x14ac:dyDescent="0.45">
      <c r="A14" s="5" t="s">
        <v>20</v>
      </c>
      <c r="C14" s="19">
        <v>306919</v>
      </c>
      <c r="E14" s="19">
        <v>1439509450</v>
      </c>
      <c r="G14" s="19">
        <v>782563113.95175004</v>
      </c>
      <c r="I14" s="19" t="s">
        <v>236</v>
      </c>
      <c r="K14" s="19" t="s">
        <v>236</v>
      </c>
      <c r="M14" s="19" t="s">
        <v>236</v>
      </c>
      <c r="O14" s="19" t="s">
        <v>236</v>
      </c>
      <c r="Q14" s="19">
        <v>306919</v>
      </c>
      <c r="S14" s="19">
        <v>2727</v>
      </c>
      <c r="U14" s="19">
        <v>1439816446</v>
      </c>
      <c r="W14" s="19">
        <v>831988152.72765005</v>
      </c>
      <c r="Y14" s="39">
        <v>1E-4</v>
      </c>
    </row>
    <row r="15" spans="1:25" ht="21" x14ac:dyDescent="0.45">
      <c r="A15" s="5" t="s">
        <v>21</v>
      </c>
      <c r="C15" s="19">
        <v>390500</v>
      </c>
      <c r="E15" s="19">
        <v>2129882534</v>
      </c>
      <c r="G15" s="19">
        <v>623023322.625</v>
      </c>
      <c r="I15" s="19" t="s">
        <v>236</v>
      </c>
      <c r="K15" s="19" t="s">
        <v>236</v>
      </c>
      <c r="M15" s="19" t="s">
        <v>236</v>
      </c>
      <c r="O15" s="19" t="s">
        <v>236</v>
      </c>
      <c r="Q15" s="19">
        <v>390500</v>
      </c>
      <c r="S15" s="19">
        <v>1509</v>
      </c>
      <c r="U15" s="19">
        <v>2129882534</v>
      </c>
      <c r="W15" s="19">
        <v>585758376.22500002</v>
      </c>
      <c r="Y15" s="39">
        <v>1E-4</v>
      </c>
    </row>
    <row r="16" spans="1:25" ht="21" x14ac:dyDescent="0.45">
      <c r="A16" s="5" t="s">
        <v>22</v>
      </c>
      <c r="C16" s="19">
        <v>3049931</v>
      </c>
      <c r="E16" s="19">
        <v>10006384735</v>
      </c>
      <c r="G16" s="19">
        <v>3895842325.0567498</v>
      </c>
      <c r="I16" s="19" t="s">
        <v>236</v>
      </c>
      <c r="K16" s="19" t="s">
        <v>236</v>
      </c>
      <c r="M16" s="19" t="s">
        <v>236</v>
      </c>
      <c r="O16" s="19" t="s">
        <v>236</v>
      </c>
      <c r="Q16" s="19">
        <v>3049931</v>
      </c>
      <c r="S16" s="19">
        <v>1373</v>
      </c>
      <c r="U16" s="19">
        <v>10006384735</v>
      </c>
      <c r="W16" s="19">
        <v>4162639309.1851501</v>
      </c>
      <c r="Y16" s="39">
        <v>6.9999999999999999E-4</v>
      </c>
    </row>
    <row r="17" spans="1:25" ht="21" x14ac:dyDescent="0.45">
      <c r="A17" s="5" t="s">
        <v>23</v>
      </c>
      <c r="C17" s="19">
        <v>251470</v>
      </c>
      <c r="E17" s="19">
        <v>1979585329</v>
      </c>
      <c r="G17" s="19">
        <v>1552337009.2349999</v>
      </c>
      <c r="I17" s="19" t="s">
        <v>236</v>
      </c>
      <c r="K17" s="19" t="s">
        <v>236</v>
      </c>
      <c r="M17" s="19" t="s">
        <v>236</v>
      </c>
      <c r="O17" s="19" t="s">
        <v>236</v>
      </c>
      <c r="Q17" s="19">
        <v>251470</v>
      </c>
      <c r="S17" s="19">
        <v>7090</v>
      </c>
      <c r="U17" s="19">
        <v>1979836862</v>
      </c>
      <c r="W17" s="19">
        <v>1772313912.3150001</v>
      </c>
      <c r="Y17" s="39">
        <v>2.9999999999999997E-4</v>
      </c>
    </row>
    <row r="18" spans="1:25" ht="21" x14ac:dyDescent="0.45">
      <c r="A18" s="5" t="s">
        <v>24</v>
      </c>
      <c r="C18" s="19">
        <v>260793</v>
      </c>
      <c r="E18" s="19">
        <v>2358857445</v>
      </c>
      <c r="G18" s="19">
        <v>1244358151.9200001</v>
      </c>
      <c r="I18" s="19">
        <v>161078</v>
      </c>
      <c r="K18" s="19" t="s">
        <v>236</v>
      </c>
      <c r="M18" s="19" t="s">
        <v>236</v>
      </c>
      <c r="O18" s="19" t="s">
        <v>236</v>
      </c>
      <c r="Q18" s="19">
        <v>421871</v>
      </c>
      <c r="S18" s="19">
        <v>3625</v>
      </c>
      <c r="U18" s="19">
        <v>2359279422</v>
      </c>
      <c r="W18" s="19">
        <v>1520183144.8687501</v>
      </c>
      <c r="Y18" s="39">
        <v>2.9999999999999997E-4</v>
      </c>
    </row>
    <row r="19" spans="1:25" ht="21" x14ac:dyDescent="0.45">
      <c r="A19" s="5" t="s">
        <v>25</v>
      </c>
      <c r="C19" s="19">
        <v>1400000</v>
      </c>
      <c r="E19" s="19">
        <v>42569677371</v>
      </c>
      <c r="G19" s="19">
        <v>22057969500</v>
      </c>
      <c r="I19" s="19" t="s">
        <v>236</v>
      </c>
      <c r="K19" s="19" t="s">
        <v>236</v>
      </c>
      <c r="M19" s="19" t="s">
        <v>236</v>
      </c>
      <c r="O19" s="19" t="s">
        <v>236</v>
      </c>
      <c r="Q19" s="19">
        <v>1400000</v>
      </c>
      <c r="S19" s="19">
        <v>16540</v>
      </c>
      <c r="U19" s="19">
        <v>42569677371</v>
      </c>
      <c r="W19" s="19">
        <v>23018221800</v>
      </c>
      <c r="Y19" s="39">
        <v>3.8E-3</v>
      </c>
    </row>
    <row r="20" spans="1:25" ht="21" x14ac:dyDescent="0.45">
      <c r="A20" s="5" t="s">
        <v>26</v>
      </c>
      <c r="C20" s="19">
        <v>500000</v>
      </c>
      <c r="E20" s="19">
        <v>42461728116</v>
      </c>
      <c r="G20" s="19">
        <v>51119021250</v>
      </c>
      <c r="I20" s="19" t="s">
        <v>236</v>
      </c>
      <c r="K20" s="19" t="s">
        <v>236</v>
      </c>
      <c r="M20" s="19" t="s">
        <v>236</v>
      </c>
      <c r="O20" s="19" t="s">
        <v>236</v>
      </c>
      <c r="Q20" s="19">
        <v>500000</v>
      </c>
      <c r="S20" s="19">
        <v>120990</v>
      </c>
      <c r="U20" s="19">
        <v>42461728116</v>
      </c>
      <c r="W20" s="19">
        <v>60135054750</v>
      </c>
      <c r="Y20" s="45">
        <v>0.01</v>
      </c>
    </row>
    <row r="21" spans="1:25" ht="21" x14ac:dyDescent="0.45">
      <c r="A21" s="5" t="s">
        <v>27</v>
      </c>
      <c r="C21" s="19">
        <v>1235520</v>
      </c>
      <c r="E21" s="19">
        <v>5519549185</v>
      </c>
      <c r="G21" s="19">
        <v>7135659891.3599997</v>
      </c>
      <c r="I21" s="19" t="s">
        <v>236</v>
      </c>
      <c r="K21" s="19" t="s">
        <v>236</v>
      </c>
      <c r="M21" s="19" t="s">
        <v>236</v>
      </c>
      <c r="O21" s="19" t="s">
        <v>236</v>
      </c>
      <c r="Q21" s="19">
        <v>1235520</v>
      </c>
      <c r="S21" s="19">
        <v>4940</v>
      </c>
      <c r="U21" s="19">
        <v>5519549185</v>
      </c>
      <c r="W21" s="19">
        <v>6067153160.6400003</v>
      </c>
      <c r="Y21" s="39">
        <v>1E-3</v>
      </c>
    </row>
    <row r="22" spans="1:25" ht="21" x14ac:dyDescent="0.45">
      <c r="A22" s="5" t="s">
        <v>28</v>
      </c>
      <c r="C22" s="19">
        <v>544352</v>
      </c>
      <c r="E22" s="19">
        <v>2621161726</v>
      </c>
      <c r="G22" s="19">
        <v>890672171.81760001</v>
      </c>
      <c r="I22" s="19" t="s">
        <v>236</v>
      </c>
      <c r="K22" s="19" t="s">
        <v>236</v>
      </c>
      <c r="M22" s="19" t="s">
        <v>236</v>
      </c>
      <c r="O22" s="19" t="s">
        <v>236</v>
      </c>
      <c r="Q22" s="19">
        <v>544352</v>
      </c>
      <c r="S22" s="19">
        <v>1750</v>
      </c>
      <c r="U22" s="19">
        <v>2621161726</v>
      </c>
      <c r="W22" s="19">
        <v>946947934.79999995</v>
      </c>
      <c r="Y22" s="39">
        <v>2.0000000000000001E-4</v>
      </c>
    </row>
    <row r="23" spans="1:25" ht="21" x14ac:dyDescent="0.45">
      <c r="A23" s="5" t="s">
        <v>29</v>
      </c>
      <c r="C23" s="19">
        <v>34225014</v>
      </c>
      <c r="E23" s="19">
        <v>137007078216</v>
      </c>
      <c r="G23" s="19">
        <v>178578198250.008</v>
      </c>
      <c r="I23" s="19" t="s">
        <v>236</v>
      </c>
      <c r="K23" s="19" t="s">
        <v>236</v>
      </c>
      <c r="M23" s="19" t="s">
        <v>236</v>
      </c>
      <c r="O23" s="19" t="s">
        <v>236</v>
      </c>
      <c r="Q23" s="19">
        <v>34225014</v>
      </c>
      <c r="S23" s="19">
        <v>5331</v>
      </c>
      <c r="U23" s="19">
        <v>137007529945</v>
      </c>
      <c r="W23" s="19">
        <v>181367951013.67801</v>
      </c>
      <c r="Y23" s="39">
        <v>3.0300000000000001E-2</v>
      </c>
    </row>
    <row r="24" spans="1:25" ht="21" x14ac:dyDescent="0.45">
      <c r="A24" s="5" t="s">
        <v>30</v>
      </c>
      <c r="C24" s="19">
        <v>20858</v>
      </c>
      <c r="E24" s="19">
        <v>307530352</v>
      </c>
      <c r="G24" s="19">
        <v>175616089.803</v>
      </c>
      <c r="I24" s="19" t="s">
        <v>236</v>
      </c>
      <c r="K24" s="19" t="s">
        <v>236</v>
      </c>
      <c r="M24" s="19" t="s">
        <v>236</v>
      </c>
      <c r="O24" s="19" t="s">
        <v>236</v>
      </c>
      <c r="Q24" s="19">
        <v>20858</v>
      </c>
      <c r="S24" s="19">
        <v>10110</v>
      </c>
      <c r="U24" s="19">
        <v>307530352</v>
      </c>
      <c r="W24" s="19">
        <v>209619677.43900001</v>
      </c>
      <c r="Y24" s="45">
        <v>0</v>
      </c>
    </row>
    <row r="25" spans="1:25" ht="21" x14ac:dyDescent="0.45">
      <c r="A25" s="5" t="s">
        <v>31</v>
      </c>
      <c r="C25" s="19">
        <v>450000</v>
      </c>
      <c r="E25" s="19">
        <v>1701450000</v>
      </c>
      <c r="G25" s="19">
        <v>993055950</v>
      </c>
      <c r="I25" s="19" t="s">
        <v>236</v>
      </c>
      <c r="K25" s="19" t="s">
        <v>236</v>
      </c>
      <c r="M25" s="19" t="s">
        <v>236</v>
      </c>
      <c r="O25" s="19" t="s">
        <v>236</v>
      </c>
      <c r="Q25" s="19">
        <v>450000</v>
      </c>
      <c r="S25" s="19">
        <v>2338</v>
      </c>
      <c r="U25" s="19">
        <v>1701450000</v>
      </c>
      <c r="W25" s="19">
        <v>1045840005</v>
      </c>
      <c r="Y25" s="39">
        <v>2.0000000000000001E-4</v>
      </c>
    </row>
    <row r="26" spans="1:25" ht="21" x14ac:dyDescent="0.45">
      <c r="A26" s="5" t="s">
        <v>32</v>
      </c>
      <c r="C26" s="19">
        <v>6734783</v>
      </c>
      <c r="E26" s="19">
        <v>23874681537</v>
      </c>
      <c r="G26" s="19">
        <v>16683219914.545799</v>
      </c>
      <c r="I26" s="19" t="s">
        <v>236</v>
      </c>
      <c r="K26" s="19" t="s">
        <v>236</v>
      </c>
      <c r="M26" s="19" t="s">
        <v>236</v>
      </c>
      <c r="O26" s="19" t="s">
        <v>236</v>
      </c>
      <c r="Q26" s="19">
        <v>6734783</v>
      </c>
      <c r="S26" s="19">
        <v>2455</v>
      </c>
      <c r="U26" s="19">
        <v>23874681537</v>
      </c>
      <c r="W26" s="19">
        <v>16435515606.0233</v>
      </c>
      <c r="Y26" s="39">
        <v>2.7000000000000001E-3</v>
      </c>
    </row>
    <row r="27" spans="1:25" ht="21" x14ac:dyDescent="0.45">
      <c r="A27" s="5" t="s">
        <v>33</v>
      </c>
      <c r="C27" s="19">
        <v>85000</v>
      </c>
      <c r="E27" s="19">
        <v>1338327120</v>
      </c>
      <c r="G27" s="19">
        <v>829733535</v>
      </c>
      <c r="I27" s="19" t="s">
        <v>236</v>
      </c>
      <c r="K27" s="19" t="s">
        <v>236</v>
      </c>
      <c r="M27" s="19" t="s">
        <v>236</v>
      </c>
      <c r="O27" s="19" t="s">
        <v>236</v>
      </c>
      <c r="Q27" s="19">
        <v>85000</v>
      </c>
      <c r="S27" s="19">
        <v>11471</v>
      </c>
      <c r="U27" s="19">
        <v>1338412139</v>
      </c>
      <c r="W27" s="19">
        <v>969233541.75</v>
      </c>
      <c r="Y27" s="39">
        <v>2.0000000000000001E-4</v>
      </c>
    </row>
    <row r="28" spans="1:25" ht="21" x14ac:dyDescent="0.45">
      <c r="A28" s="5" t="s">
        <v>34</v>
      </c>
      <c r="C28" s="19">
        <v>1362500</v>
      </c>
      <c r="E28" s="19">
        <v>4678011702</v>
      </c>
      <c r="G28" s="19">
        <v>2279443629.375</v>
      </c>
      <c r="I28" s="19" t="s">
        <v>236</v>
      </c>
      <c r="K28" s="19" t="s">
        <v>236</v>
      </c>
      <c r="M28" s="19" t="s">
        <v>236</v>
      </c>
      <c r="O28" s="19" t="s">
        <v>236</v>
      </c>
      <c r="Q28" s="19">
        <v>1362500</v>
      </c>
      <c r="S28" s="19">
        <v>1910</v>
      </c>
      <c r="U28" s="19">
        <v>4679374542</v>
      </c>
      <c r="W28" s="19">
        <v>2586890868.75</v>
      </c>
      <c r="Y28" s="39">
        <v>4.0000000000000002E-4</v>
      </c>
    </row>
    <row r="29" spans="1:25" ht="21" x14ac:dyDescent="0.45">
      <c r="A29" s="5" t="s">
        <v>35</v>
      </c>
      <c r="C29" s="19">
        <v>20450168</v>
      </c>
      <c r="E29" s="19">
        <v>43410225614</v>
      </c>
      <c r="G29" s="19">
        <v>17868742270.851601</v>
      </c>
      <c r="I29" s="19" t="s">
        <v>236</v>
      </c>
      <c r="K29" s="19" t="s">
        <v>236</v>
      </c>
      <c r="M29" s="19" t="s">
        <v>236</v>
      </c>
      <c r="O29" s="19" t="s">
        <v>236</v>
      </c>
      <c r="Q29" s="19">
        <v>20450168</v>
      </c>
      <c r="S29" s="19">
        <v>836</v>
      </c>
      <c r="U29" s="19">
        <v>43430680986</v>
      </c>
      <c r="W29" s="19">
        <v>16994617222.3344</v>
      </c>
      <c r="Y29" s="39">
        <v>2.8E-3</v>
      </c>
    </row>
    <row r="30" spans="1:25" ht="21" x14ac:dyDescent="0.45">
      <c r="A30" s="5" t="s">
        <v>36</v>
      </c>
      <c r="C30" s="19">
        <v>8013798</v>
      </c>
      <c r="E30" s="19">
        <v>34085609513</v>
      </c>
      <c r="G30" s="19">
        <v>30669546222.314999</v>
      </c>
      <c r="I30" s="19" t="s">
        <v>236</v>
      </c>
      <c r="K30" s="19" t="s">
        <v>236</v>
      </c>
      <c r="M30" s="19" t="s">
        <v>236</v>
      </c>
      <c r="O30" s="19" t="s">
        <v>236</v>
      </c>
      <c r="Q30" s="19">
        <v>8013798</v>
      </c>
      <c r="S30" s="19">
        <v>3780</v>
      </c>
      <c r="U30" s="19">
        <v>34085609513</v>
      </c>
      <c r="W30" s="19">
        <v>30111918109.181999</v>
      </c>
      <c r="Y30" s="39">
        <v>5.0000000000000001E-3</v>
      </c>
    </row>
    <row r="31" spans="1:25" ht="21" x14ac:dyDescent="0.45">
      <c r="A31" s="5" t="s">
        <v>37</v>
      </c>
      <c r="C31" s="19">
        <v>728201</v>
      </c>
      <c r="E31" s="19">
        <v>5499186762</v>
      </c>
      <c r="G31" s="19">
        <v>3619341020.25</v>
      </c>
      <c r="I31" s="19" t="s">
        <v>236</v>
      </c>
      <c r="K31" s="19" t="s">
        <v>236</v>
      </c>
      <c r="M31" s="19" t="s">
        <v>236</v>
      </c>
      <c r="O31" s="19" t="s">
        <v>236</v>
      </c>
      <c r="Q31" s="19">
        <v>728201</v>
      </c>
      <c r="S31" s="19">
        <v>5160</v>
      </c>
      <c r="U31" s="19">
        <v>5499186762</v>
      </c>
      <c r="W31" s="19">
        <v>3735159932.8979998</v>
      </c>
      <c r="Y31" s="39">
        <v>5.9999999999999995E-4</v>
      </c>
    </row>
    <row r="32" spans="1:25" ht="21" x14ac:dyDescent="0.45">
      <c r="A32" s="5" t="s">
        <v>38</v>
      </c>
      <c r="C32" s="19">
        <v>195</v>
      </c>
      <c r="E32" s="19">
        <v>2390964</v>
      </c>
      <c r="G32" s="19">
        <v>2110914.8774999999</v>
      </c>
      <c r="I32" s="19" t="s">
        <v>236</v>
      </c>
      <c r="K32" s="19" t="s">
        <v>236</v>
      </c>
      <c r="M32" s="19" t="s">
        <v>236</v>
      </c>
      <c r="O32" s="19" t="s">
        <v>236</v>
      </c>
      <c r="Q32" s="19">
        <v>195</v>
      </c>
      <c r="S32" s="19">
        <v>12320</v>
      </c>
      <c r="U32" s="19">
        <v>2390964</v>
      </c>
      <c r="W32" s="19">
        <v>2388105.7200000002</v>
      </c>
      <c r="Y32" s="45">
        <v>0</v>
      </c>
    </row>
    <row r="33" spans="1:25" ht="21" x14ac:dyDescent="0.45">
      <c r="A33" s="5" t="s">
        <v>39</v>
      </c>
      <c r="C33" s="19">
        <v>44751</v>
      </c>
      <c r="E33" s="19">
        <v>406809951</v>
      </c>
      <c r="G33" s="19">
        <v>289150755.07499999</v>
      </c>
      <c r="I33" s="19" t="s">
        <v>236</v>
      </c>
      <c r="K33" s="19" t="s">
        <v>236</v>
      </c>
      <c r="M33" s="19" t="s">
        <v>236</v>
      </c>
      <c r="O33" s="19" t="s">
        <v>236</v>
      </c>
      <c r="Q33" s="19">
        <v>44751</v>
      </c>
      <c r="S33" s="19">
        <v>7030</v>
      </c>
      <c r="U33" s="19">
        <v>406854710</v>
      </c>
      <c r="W33" s="19">
        <v>312727662.79650003</v>
      </c>
      <c r="Y33" s="39">
        <v>1E-4</v>
      </c>
    </row>
    <row r="34" spans="1:25" ht="21" x14ac:dyDescent="0.45">
      <c r="A34" s="5" t="s">
        <v>40</v>
      </c>
      <c r="C34" s="19">
        <v>303736</v>
      </c>
      <c r="E34" s="19">
        <v>6171439383</v>
      </c>
      <c r="G34" s="19">
        <v>7729376532.4799995</v>
      </c>
      <c r="I34" s="19">
        <v>1046202</v>
      </c>
      <c r="K34" s="19" t="s">
        <v>236</v>
      </c>
      <c r="M34" s="19" t="s">
        <v>236</v>
      </c>
      <c r="O34" s="19" t="s">
        <v>236</v>
      </c>
      <c r="Q34" s="19">
        <v>1349938</v>
      </c>
      <c r="S34" s="19">
        <v>6007</v>
      </c>
      <c r="U34" s="19">
        <v>6171439383</v>
      </c>
      <c r="W34" s="19">
        <v>8060828554.4822998</v>
      </c>
      <c r="Y34" s="39">
        <v>1.2999999999999999E-3</v>
      </c>
    </row>
    <row r="35" spans="1:25" ht="21" x14ac:dyDescent="0.45">
      <c r="A35" s="5" t="s">
        <v>41</v>
      </c>
      <c r="C35" s="19">
        <v>12667704</v>
      </c>
      <c r="E35" s="19">
        <v>215433622213</v>
      </c>
      <c r="G35" s="19">
        <v>205003151304.336</v>
      </c>
      <c r="I35" s="19" t="s">
        <v>236</v>
      </c>
      <c r="K35" s="19" t="s">
        <v>236</v>
      </c>
      <c r="M35" s="19" t="s">
        <v>236</v>
      </c>
      <c r="O35" s="19" t="s">
        <v>236</v>
      </c>
      <c r="Q35" s="19">
        <v>12667704</v>
      </c>
      <c r="S35" s="19">
        <v>16770</v>
      </c>
      <c r="U35" s="19">
        <v>215433622213</v>
      </c>
      <c r="W35" s="19">
        <v>211173393573.32401</v>
      </c>
      <c r="Y35" s="39">
        <v>3.5200000000000002E-2</v>
      </c>
    </row>
    <row r="36" spans="1:25" ht="21" x14ac:dyDescent="0.45">
      <c r="A36" s="5" t="s">
        <v>42</v>
      </c>
      <c r="C36" s="19">
        <v>1500000</v>
      </c>
      <c r="E36" s="19">
        <v>23451877496</v>
      </c>
      <c r="G36" s="19">
        <v>15253697250</v>
      </c>
      <c r="I36" s="19" t="s">
        <v>236</v>
      </c>
      <c r="K36" s="19" t="s">
        <v>236</v>
      </c>
      <c r="M36" s="19" t="s">
        <v>236</v>
      </c>
      <c r="O36" s="19" t="s">
        <v>236</v>
      </c>
      <c r="Q36" s="19">
        <v>1500000</v>
      </c>
      <c r="S36" s="19">
        <v>10750</v>
      </c>
      <c r="U36" s="19">
        <v>23451877496</v>
      </c>
      <c r="W36" s="19">
        <v>16029056250</v>
      </c>
      <c r="Y36" s="39">
        <v>2.7000000000000001E-3</v>
      </c>
    </row>
    <row r="37" spans="1:25" ht="21" x14ac:dyDescent="0.45">
      <c r="A37" s="5" t="s">
        <v>43</v>
      </c>
      <c r="C37" s="19">
        <v>15706</v>
      </c>
      <c r="E37" s="19">
        <v>310677752</v>
      </c>
      <c r="G37" s="19">
        <v>220917572.595</v>
      </c>
      <c r="I37" s="19" t="s">
        <v>236</v>
      </c>
      <c r="K37" s="19" t="s">
        <v>236</v>
      </c>
      <c r="M37" s="19" t="s">
        <v>236</v>
      </c>
      <c r="O37" s="19" t="s">
        <v>236</v>
      </c>
      <c r="Q37" s="19">
        <v>15706</v>
      </c>
      <c r="S37" s="19">
        <v>14060</v>
      </c>
      <c r="U37" s="19">
        <v>310677752</v>
      </c>
      <c r="W37" s="19">
        <v>219512443.15799999</v>
      </c>
      <c r="Y37" s="45">
        <v>0</v>
      </c>
    </row>
    <row r="38" spans="1:25" ht="21" x14ac:dyDescent="0.45">
      <c r="A38" s="5" t="s">
        <v>44</v>
      </c>
      <c r="C38" s="19">
        <v>50000</v>
      </c>
      <c r="E38" s="19">
        <v>1465780226</v>
      </c>
      <c r="G38" s="19">
        <v>780329250</v>
      </c>
      <c r="I38" s="19" t="s">
        <v>236</v>
      </c>
      <c r="K38" s="19" t="s">
        <v>236</v>
      </c>
      <c r="M38" s="19" t="s">
        <v>236</v>
      </c>
      <c r="O38" s="19" t="s">
        <v>236</v>
      </c>
      <c r="Q38" s="19">
        <v>50000</v>
      </c>
      <c r="S38" s="19">
        <v>17580</v>
      </c>
      <c r="U38" s="19">
        <v>1465780226</v>
      </c>
      <c r="W38" s="19">
        <v>873769950</v>
      </c>
      <c r="Y38" s="39">
        <v>1E-4</v>
      </c>
    </row>
    <row r="39" spans="1:25" ht="21" x14ac:dyDescent="0.45">
      <c r="A39" s="5" t="s">
        <v>45</v>
      </c>
      <c r="C39" s="19">
        <v>10496511</v>
      </c>
      <c r="E39" s="19">
        <v>74505134450</v>
      </c>
      <c r="G39" s="19">
        <v>32658597657.391499</v>
      </c>
      <c r="I39" s="19" t="s">
        <v>236</v>
      </c>
      <c r="K39" s="19" t="s">
        <v>236</v>
      </c>
      <c r="M39" s="19" t="s">
        <v>236</v>
      </c>
      <c r="O39" s="19" t="s">
        <v>236</v>
      </c>
      <c r="Q39" s="19">
        <v>10496511</v>
      </c>
      <c r="S39" s="19">
        <v>3455</v>
      </c>
      <c r="U39" s="19">
        <v>74505134450</v>
      </c>
      <c r="W39" s="19">
        <v>36049666104.245201</v>
      </c>
      <c r="Y39" s="39">
        <v>6.0000000000000001E-3</v>
      </c>
    </row>
    <row r="40" spans="1:25" ht="21" x14ac:dyDescent="0.45">
      <c r="A40" s="5" t="s">
        <v>46</v>
      </c>
      <c r="C40" s="19">
        <v>2777983</v>
      </c>
      <c r="E40" s="19">
        <v>26588645667</v>
      </c>
      <c r="G40" s="19">
        <v>24853086010.349998</v>
      </c>
      <c r="I40" s="19" t="s">
        <v>236</v>
      </c>
      <c r="K40" s="19" t="s">
        <v>236</v>
      </c>
      <c r="M40" s="19" t="s">
        <v>236</v>
      </c>
      <c r="O40" s="19" t="s">
        <v>236</v>
      </c>
      <c r="Q40" s="19">
        <v>2777983</v>
      </c>
      <c r="S40" s="19">
        <v>10181</v>
      </c>
      <c r="U40" s="19">
        <v>26591424355</v>
      </c>
      <c r="W40" s="19">
        <v>28114363185.708099</v>
      </c>
      <c r="Y40" s="39">
        <v>4.7000000000000002E-3</v>
      </c>
    </row>
    <row r="41" spans="1:25" ht="21" x14ac:dyDescent="0.45">
      <c r="A41" s="5" t="s">
        <v>47</v>
      </c>
      <c r="C41" s="19">
        <v>2377940</v>
      </c>
      <c r="E41" s="19">
        <v>8740477613</v>
      </c>
      <c r="G41" s="19">
        <v>2694722032.98</v>
      </c>
      <c r="I41" s="19" t="s">
        <v>236</v>
      </c>
      <c r="K41" s="19" t="s">
        <v>236</v>
      </c>
      <c r="M41" s="19" t="s">
        <v>236</v>
      </c>
      <c r="O41" s="19" t="s">
        <v>236</v>
      </c>
      <c r="Q41" s="19">
        <v>2377940</v>
      </c>
      <c r="S41" s="19">
        <v>1197</v>
      </c>
      <c r="U41" s="19">
        <v>8740477613</v>
      </c>
      <c r="W41" s="19">
        <v>2829458134.6290002</v>
      </c>
      <c r="Y41" s="39">
        <v>5.0000000000000001E-4</v>
      </c>
    </row>
    <row r="42" spans="1:25" ht="21" x14ac:dyDescent="0.45">
      <c r="A42" s="5" t="s">
        <v>48</v>
      </c>
      <c r="C42" s="22">
        <v>5999998</v>
      </c>
      <c r="D42" s="22"/>
      <c r="E42" s="22">
        <v>22876033994</v>
      </c>
      <c r="F42" s="22"/>
      <c r="G42" s="22">
        <v>28902988165.6674</v>
      </c>
      <c r="H42" s="22"/>
      <c r="I42" s="19" t="s">
        <v>236</v>
      </c>
      <c r="J42" s="22"/>
      <c r="K42" s="19" t="s">
        <v>236</v>
      </c>
      <c r="L42" s="22"/>
      <c r="M42" s="19" t="s">
        <v>236</v>
      </c>
      <c r="N42" s="22"/>
      <c r="O42" s="19" t="s">
        <v>236</v>
      </c>
      <c r="P42" s="22"/>
      <c r="Q42" s="22">
        <v>5999998</v>
      </c>
      <c r="R42" s="22"/>
      <c r="S42" s="22">
        <v>5980</v>
      </c>
      <c r="T42" s="22"/>
      <c r="U42" s="22">
        <v>22882035517</v>
      </c>
      <c r="V42" s="22"/>
      <c r="W42" s="22">
        <v>35666502111.162003</v>
      </c>
      <c r="X42" s="22"/>
      <c r="Y42" s="40">
        <v>6.0000000000000001E-3</v>
      </c>
    </row>
    <row r="43" spans="1:25" s="2" customFormat="1" ht="21.75" thickBot="1" x14ac:dyDescent="0.6">
      <c r="A43" s="5"/>
      <c r="C43" s="20">
        <f>SUM(C9:C42)</f>
        <v>132031831</v>
      </c>
      <c r="D43" s="20"/>
      <c r="E43" s="20">
        <f>SUM(E9:E42)</f>
        <v>953215523264</v>
      </c>
      <c r="F43" s="20"/>
      <c r="G43" s="20">
        <f>SUM(G9:G42)</f>
        <v>724312831903.11682</v>
      </c>
      <c r="H43" s="20"/>
      <c r="I43" s="20">
        <f>SUM(I9:I42)</f>
        <v>1207280</v>
      </c>
      <c r="J43" s="20"/>
      <c r="K43" s="20" t="s">
        <v>236</v>
      </c>
      <c r="L43" s="20"/>
      <c r="M43" s="20" t="s">
        <v>236</v>
      </c>
      <c r="N43" s="20"/>
      <c r="O43" s="20" t="s">
        <v>236</v>
      </c>
      <c r="P43" s="20"/>
      <c r="Q43" s="20">
        <f>SUM(Q9:Q42)</f>
        <v>133239111</v>
      </c>
      <c r="R43" s="20"/>
      <c r="S43" s="20">
        <f>SUM(S9:S42)</f>
        <v>335797</v>
      </c>
      <c r="T43" s="20"/>
      <c r="U43" s="20">
        <f>SUM(U9:U42)</f>
        <v>953249219084</v>
      </c>
      <c r="V43" s="20"/>
      <c r="W43" s="20">
        <f>SUM(W9:W42)</f>
        <v>755653735377.7915</v>
      </c>
      <c r="X43" s="20"/>
      <c r="Y43" s="41">
        <f>SUM(Y9:Y42)</f>
        <v>0.126</v>
      </c>
    </row>
    <row r="44" spans="1:25" ht="19.5" thickTop="1" x14ac:dyDescent="0.45"/>
  </sheetData>
  <sheetProtection algorithmName="SHA-512" hashValue="y4Ddr4o4EkeNENxYO3Lxq7uwpSl+vQ+NkJXmfSm/cEqwSPOJRiGnYHsoN9JHt2xP0yxDJZnWKJbVExvimYEnNA==" saltValue="naD+jhngKRa7BngpjRYvqw==" spinCount="100000" sheet="1" objects="1" scenarios="1" selectLockedCells="1" autoFilter="0" selectUnlockedCells="1"/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8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U45"/>
  <sheetViews>
    <sheetView rightToLeft="1" view="pageBreakPreview" zoomScale="50" zoomScaleNormal="53" zoomScaleSheetLayoutView="50" workbookViewId="0">
      <selection activeCell="U44" sqref="U44"/>
    </sheetView>
  </sheetViews>
  <sheetFormatPr defaultColWidth="9.42578125" defaultRowHeight="18.75" x14ac:dyDescent="0.25"/>
  <cols>
    <col min="1" max="1" width="29.140625" style="4" bestFit="1" customWidth="1"/>
    <col min="2" max="2" width="2.28515625" style="1" customWidth="1"/>
    <col min="3" max="3" width="18.7109375" style="19" bestFit="1" customWidth="1"/>
    <col min="4" max="4" width="2.28515625" style="19" customWidth="1"/>
    <col min="5" max="5" width="19" style="19" bestFit="1" customWidth="1"/>
    <col min="6" max="6" width="2.28515625" style="19" customWidth="1"/>
    <col min="7" max="7" width="11.42578125" style="19" bestFit="1" customWidth="1"/>
    <col min="8" max="8" width="2.28515625" style="19" customWidth="1"/>
    <col min="9" max="9" width="20" style="19" bestFit="1" customWidth="1"/>
    <col min="10" max="10" width="2.28515625" style="19" customWidth="1"/>
    <col min="11" max="11" width="17.42578125" style="36" bestFit="1" customWidth="1"/>
    <col min="12" max="12" width="2.28515625" style="19" customWidth="1"/>
    <col min="13" max="13" width="20.28515625" style="19" bestFit="1" customWidth="1"/>
    <col min="14" max="14" width="2.28515625" style="19" customWidth="1"/>
    <col min="15" max="15" width="21" style="19" bestFit="1" customWidth="1"/>
    <col min="16" max="16" width="1.42578125" style="19" customWidth="1"/>
    <col min="17" max="17" width="19" style="19" bestFit="1" customWidth="1"/>
    <col min="18" max="18" width="1.42578125" style="19" customWidth="1"/>
    <col min="19" max="19" width="20.85546875" style="19" bestFit="1" customWidth="1"/>
    <col min="20" max="20" width="1.42578125" style="19" customWidth="1"/>
    <col min="21" max="21" width="17.42578125" style="19" bestFit="1" customWidth="1"/>
    <col min="22" max="16384" width="9.42578125" style="1"/>
  </cols>
  <sheetData>
    <row r="1" spans="1:21" s="12" customFormat="1" ht="24" x14ac:dyDescent="0.25">
      <c r="A1" s="11"/>
      <c r="C1" s="21"/>
      <c r="D1" s="21"/>
      <c r="E1" s="21"/>
      <c r="F1" s="21"/>
      <c r="G1" s="21"/>
      <c r="H1" s="21"/>
      <c r="I1" s="21"/>
      <c r="J1" s="21"/>
      <c r="K1" s="59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1:21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spans="1:21" s="12" customFormat="1" ht="24" x14ac:dyDescent="0.25">
      <c r="A3" s="70" t="s">
        <v>172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1:21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1:21" s="12" customFormat="1" ht="24" x14ac:dyDescent="0.25">
      <c r="A5" s="11"/>
      <c r="C5" s="21"/>
      <c r="D5" s="21"/>
      <c r="E5" s="21"/>
      <c r="F5" s="21"/>
      <c r="G5" s="21"/>
      <c r="H5" s="21"/>
      <c r="I5" s="21"/>
      <c r="J5" s="21"/>
      <c r="K5" s="59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 s="12" customFormat="1" ht="24" x14ac:dyDescent="0.25">
      <c r="A6" s="79" t="s">
        <v>3</v>
      </c>
      <c r="C6" s="80" t="s">
        <v>174</v>
      </c>
      <c r="D6" s="80" t="s">
        <v>174</v>
      </c>
      <c r="E6" s="80" t="s">
        <v>174</v>
      </c>
      <c r="F6" s="80" t="s">
        <v>174</v>
      </c>
      <c r="G6" s="80" t="s">
        <v>174</v>
      </c>
      <c r="H6" s="80" t="s">
        <v>174</v>
      </c>
      <c r="I6" s="80" t="s">
        <v>174</v>
      </c>
      <c r="J6" s="80" t="s">
        <v>174</v>
      </c>
      <c r="K6" s="80" t="s">
        <v>174</v>
      </c>
      <c r="L6" s="21"/>
      <c r="M6" s="80" t="s">
        <v>175</v>
      </c>
      <c r="N6" s="80" t="s">
        <v>175</v>
      </c>
      <c r="O6" s="80" t="s">
        <v>175</v>
      </c>
      <c r="P6" s="80" t="s">
        <v>175</v>
      </c>
      <c r="Q6" s="80" t="s">
        <v>175</v>
      </c>
      <c r="R6" s="80" t="s">
        <v>175</v>
      </c>
      <c r="S6" s="80" t="s">
        <v>175</v>
      </c>
      <c r="T6" s="80" t="s">
        <v>175</v>
      </c>
      <c r="U6" s="80" t="s">
        <v>175</v>
      </c>
    </row>
    <row r="7" spans="1:21" s="13" customFormat="1" ht="80.25" customHeight="1" x14ac:dyDescent="0.25">
      <c r="A7" s="78" t="s">
        <v>3</v>
      </c>
      <c r="C7" s="73" t="s">
        <v>215</v>
      </c>
      <c r="D7" s="23"/>
      <c r="E7" s="73" t="s">
        <v>216</v>
      </c>
      <c r="F7" s="23"/>
      <c r="G7" s="73" t="s">
        <v>217</v>
      </c>
      <c r="H7" s="23"/>
      <c r="I7" s="73" t="s">
        <v>115</v>
      </c>
      <c r="J7" s="23"/>
      <c r="K7" s="92" t="s">
        <v>218</v>
      </c>
      <c r="L7" s="23"/>
      <c r="M7" s="73" t="s">
        <v>215</v>
      </c>
      <c r="N7" s="23"/>
      <c r="O7" s="73" t="s">
        <v>216</v>
      </c>
      <c r="P7" s="23"/>
      <c r="Q7" s="73" t="s">
        <v>217</v>
      </c>
      <c r="R7" s="23"/>
      <c r="S7" s="73" t="s">
        <v>115</v>
      </c>
      <c r="T7" s="23"/>
      <c r="U7" s="73" t="s">
        <v>218</v>
      </c>
    </row>
    <row r="8" spans="1:21" ht="21" x14ac:dyDescent="0.25">
      <c r="A8" s="5" t="s">
        <v>46</v>
      </c>
      <c r="C8" s="19" t="s">
        <v>236</v>
      </c>
      <c r="E8" s="19">
        <v>3258498487</v>
      </c>
      <c r="G8" s="19" t="s">
        <v>236</v>
      </c>
      <c r="I8" s="19">
        <v>3258498487</v>
      </c>
      <c r="K8" s="57">
        <v>2.4899999999999999E-2</v>
      </c>
      <c r="M8" s="19">
        <v>4416992970</v>
      </c>
      <c r="O8" s="19">
        <v>-9791465227</v>
      </c>
      <c r="Q8" s="19">
        <v>1951884894</v>
      </c>
      <c r="S8" s="19">
        <v>-3422587363</v>
      </c>
      <c r="U8" s="54">
        <v>-3.3E-3</v>
      </c>
    </row>
    <row r="9" spans="1:21" ht="21" x14ac:dyDescent="0.25">
      <c r="A9" s="5" t="s">
        <v>41</v>
      </c>
      <c r="C9" s="19" t="s">
        <v>236</v>
      </c>
      <c r="E9" s="19">
        <v>6170242269</v>
      </c>
      <c r="G9" s="19" t="s">
        <v>236</v>
      </c>
      <c r="I9" s="19">
        <v>6170242269</v>
      </c>
      <c r="K9" s="57">
        <v>4.7100000000000003E-2</v>
      </c>
      <c r="M9" s="19">
        <v>21290142720</v>
      </c>
      <c r="O9" s="19">
        <v>-84494542143</v>
      </c>
      <c r="Q9" s="19">
        <v>-53934523</v>
      </c>
      <c r="S9" s="19">
        <v>-63258333946</v>
      </c>
      <c r="U9" s="54">
        <v>-6.13E-2</v>
      </c>
    </row>
    <row r="10" spans="1:21" ht="21" x14ac:dyDescent="0.25">
      <c r="A10" s="5" t="s">
        <v>213</v>
      </c>
      <c r="C10" s="19" t="s">
        <v>236</v>
      </c>
      <c r="E10" s="19" t="s">
        <v>236</v>
      </c>
      <c r="G10" s="19" t="s">
        <v>236</v>
      </c>
      <c r="I10" s="19" t="s">
        <v>236</v>
      </c>
      <c r="K10" s="58">
        <v>0</v>
      </c>
      <c r="M10" s="19" t="s">
        <v>236</v>
      </c>
      <c r="O10" s="19" t="s">
        <v>236</v>
      </c>
      <c r="Q10" s="19">
        <v>980850</v>
      </c>
      <c r="S10" s="19">
        <v>980850</v>
      </c>
      <c r="U10" s="58">
        <v>0</v>
      </c>
    </row>
    <row r="11" spans="1:21" ht="21" x14ac:dyDescent="0.25">
      <c r="A11" s="5" t="s">
        <v>206</v>
      </c>
      <c r="C11" s="19" t="s">
        <v>236</v>
      </c>
      <c r="E11" s="19" t="s">
        <v>236</v>
      </c>
      <c r="G11" s="19" t="s">
        <v>236</v>
      </c>
      <c r="I11" s="19" t="s">
        <v>236</v>
      </c>
      <c r="K11" s="58">
        <v>0</v>
      </c>
      <c r="M11" s="19">
        <v>687959399</v>
      </c>
      <c r="O11" s="19" t="s">
        <v>236</v>
      </c>
      <c r="Q11" s="19">
        <v>-44366928</v>
      </c>
      <c r="S11" s="19">
        <v>643592471</v>
      </c>
      <c r="U11" s="58">
        <v>5.9999999999999995E-4</v>
      </c>
    </row>
    <row r="12" spans="1:21" ht="21" x14ac:dyDescent="0.25">
      <c r="A12" s="5" t="s">
        <v>27</v>
      </c>
      <c r="C12" s="19" t="s">
        <v>236</v>
      </c>
      <c r="E12" s="19">
        <v>-1068506730</v>
      </c>
      <c r="G12" s="19" t="s">
        <v>236</v>
      </c>
      <c r="I12" s="19">
        <v>-1068506730</v>
      </c>
      <c r="K12" s="54">
        <v>-8.2000000000000007E-3</v>
      </c>
      <c r="M12" s="19" t="s">
        <v>236</v>
      </c>
      <c r="O12" s="19">
        <v>547603975</v>
      </c>
      <c r="Q12" s="19">
        <v>1324277305</v>
      </c>
      <c r="S12" s="19">
        <v>1871881280</v>
      </c>
      <c r="U12" s="58">
        <v>1.8E-3</v>
      </c>
    </row>
    <row r="13" spans="1:21" ht="21" x14ac:dyDescent="0.25">
      <c r="A13" s="5" t="s">
        <v>47</v>
      </c>
      <c r="C13" s="19" t="s">
        <v>236</v>
      </c>
      <c r="E13" s="19">
        <v>134736102</v>
      </c>
      <c r="G13" s="19" t="s">
        <v>236</v>
      </c>
      <c r="I13" s="19">
        <v>134736102</v>
      </c>
      <c r="K13" s="57">
        <v>1E-3</v>
      </c>
      <c r="M13" s="19">
        <v>23779400</v>
      </c>
      <c r="O13" s="19">
        <v>2363791</v>
      </c>
      <c r="Q13" s="19" t="s">
        <v>236</v>
      </c>
      <c r="S13" s="19">
        <v>26143191</v>
      </c>
      <c r="U13" s="58">
        <v>0</v>
      </c>
    </row>
    <row r="14" spans="1:21" ht="21" x14ac:dyDescent="0.25">
      <c r="A14" s="5" t="s">
        <v>37</v>
      </c>
      <c r="C14" s="19" t="s">
        <v>236</v>
      </c>
      <c r="E14" s="19">
        <v>115818912</v>
      </c>
      <c r="G14" s="19" t="s">
        <v>236</v>
      </c>
      <c r="I14" s="19">
        <v>115818912</v>
      </c>
      <c r="K14" s="57">
        <v>8.9999999999999998E-4</v>
      </c>
      <c r="M14" s="19">
        <v>101901610</v>
      </c>
      <c r="O14" s="19">
        <v>332979373</v>
      </c>
      <c r="Q14" s="19" t="s">
        <v>236</v>
      </c>
      <c r="S14" s="19">
        <v>434880983</v>
      </c>
      <c r="U14" s="58">
        <v>4.0000000000000002E-4</v>
      </c>
    </row>
    <row r="15" spans="1:21" ht="21" x14ac:dyDescent="0.25">
      <c r="A15" s="5" t="s">
        <v>43</v>
      </c>
      <c r="C15" s="19" t="s">
        <v>236</v>
      </c>
      <c r="E15" s="19">
        <v>-1405128</v>
      </c>
      <c r="G15" s="19" t="s">
        <v>236</v>
      </c>
      <c r="I15" s="19">
        <v>-1405128</v>
      </c>
      <c r="K15" s="58">
        <v>0</v>
      </c>
      <c r="M15" s="19">
        <v>4908725</v>
      </c>
      <c r="O15" s="19">
        <v>16861554</v>
      </c>
      <c r="Q15" s="19" t="s">
        <v>236</v>
      </c>
      <c r="S15" s="19">
        <v>21770279</v>
      </c>
      <c r="U15" s="58">
        <v>0</v>
      </c>
    </row>
    <row r="16" spans="1:21" ht="21" x14ac:dyDescent="0.25">
      <c r="A16" s="5" t="s">
        <v>48</v>
      </c>
      <c r="C16" s="19" t="s">
        <v>236</v>
      </c>
      <c r="E16" s="19">
        <v>6757512423</v>
      </c>
      <c r="G16" s="19" t="s">
        <v>236</v>
      </c>
      <c r="I16" s="19">
        <v>6757512423</v>
      </c>
      <c r="K16" s="57">
        <v>5.16E-2</v>
      </c>
      <c r="M16" s="19">
        <v>4197123858</v>
      </c>
      <c r="O16" s="19">
        <v>-6208871454</v>
      </c>
      <c r="Q16" s="19" t="s">
        <v>236</v>
      </c>
      <c r="S16" s="19">
        <v>-2011747596</v>
      </c>
      <c r="U16" s="54">
        <v>-2E-3</v>
      </c>
    </row>
    <row r="17" spans="1:21" ht="21" x14ac:dyDescent="0.25">
      <c r="A17" s="5" t="s">
        <v>23</v>
      </c>
      <c r="C17" s="19" t="s">
        <v>236</v>
      </c>
      <c r="E17" s="19">
        <v>219725370</v>
      </c>
      <c r="G17" s="19" t="s">
        <v>236</v>
      </c>
      <c r="I17" s="19">
        <v>219725370</v>
      </c>
      <c r="K17" s="57">
        <v>1.6999999999999999E-3</v>
      </c>
      <c r="M17" s="19">
        <v>158043066</v>
      </c>
      <c r="O17" s="19">
        <v>764649345</v>
      </c>
      <c r="Q17" s="19" t="s">
        <v>236</v>
      </c>
      <c r="S17" s="19">
        <v>922692411</v>
      </c>
      <c r="U17" s="58">
        <v>8.9999999999999998E-4</v>
      </c>
    </row>
    <row r="18" spans="1:21" ht="21" x14ac:dyDescent="0.25">
      <c r="A18" s="5" t="s">
        <v>38</v>
      </c>
      <c r="C18" s="19" t="s">
        <v>236</v>
      </c>
      <c r="E18" s="19">
        <v>277191</v>
      </c>
      <c r="G18" s="19" t="s">
        <v>236</v>
      </c>
      <c r="I18" s="19">
        <v>277191</v>
      </c>
      <c r="K18" s="58">
        <v>0</v>
      </c>
      <c r="M18" s="19">
        <v>289575</v>
      </c>
      <c r="O18" s="19">
        <v>-2858</v>
      </c>
      <c r="Q18" s="19" t="s">
        <v>236</v>
      </c>
      <c r="S18" s="19">
        <v>286717</v>
      </c>
      <c r="U18" s="58">
        <v>0</v>
      </c>
    </row>
    <row r="19" spans="1:21" ht="21" x14ac:dyDescent="0.25">
      <c r="A19" s="5" t="s">
        <v>20</v>
      </c>
      <c r="C19" s="19" t="s">
        <v>236</v>
      </c>
      <c r="E19" s="19">
        <v>49118043</v>
      </c>
      <c r="G19" s="19" t="s">
        <v>236</v>
      </c>
      <c r="I19" s="19">
        <v>49118043</v>
      </c>
      <c r="K19" s="57">
        <v>4.0000000000000002E-4</v>
      </c>
      <c r="M19" s="19">
        <v>24250000</v>
      </c>
      <c r="O19" s="19">
        <v>51861357</v>
      </c>
      <c r="Q19" s="19" t="s">
        <v>236</v>
      </c>
      <c r="S19" s="19">
        <v>76111357</v>
      </c>
      <c r="U19" s="58">
        <v>1E-4</v>
      </c>
    </row>
    <row r="20" spans="1:21" ht="21" x14ac:dyDescent="0.25">
      <c r="A20" s="5" t="s">
        <v>18</v>
      </c>
      <c r="C20" s="19" t="s">
        <v>236</v>
      </c>
      <c r="E20" s="19">
        <v>55273972</v>
      </c>
      <c r="G20" s="19" t="s">
        <v>236</v>
      </c>
      <c r="I20" s="19">
        <v>55273972</v>
      </c>
      <c r="K20" s="57">
        <v>4.0000000000000002E-4</v>
      </c>
      <c r="M20" s="19">
        <v>16600000</v>
      </c>
      <c r="O20" s="19">
        <v>-413360959</v>
      </c>
      <c r="Q20" s="19" t="s">
        <v>236</v>
      </c>
      <c r="S20" s="19">
        <v>-396760959</v>
      </c>
      <c r="U20" s="54">
        <v>-4.0000000000000002E-4</v>
      </c>
    </row>
    <row r="21" spans="1:21" ht="21" x14ac:dyDescent="0.25">
      <c r="A21" s="5" t="s">
        <v>19</v>
      </c>
      <c r="C21" s="19" t="s">
        <v>236</v>
      </c>
      <c r="E21" s="19">
        <v>25047890</v>
      </c>
      <c r="G21" s="19" t="s">
        <v>236</v>
      </c>
      <c r="I21" s="19">
        <v>25047890</v>
      </c>
      <c r="K21" s="57">
        <v>2.0000000000000001E-4</v>
      </c>
      <c r="M21" s="19">
        <v>700000</v>
      </c>
      <c r="O21" s="19">
        <v>-208404753</v>
      </c>
      <c r="Q21" s="19" t="s">
        <v>236</v>
      </c>
      <c r="S21" s="19">
        <v>-207704753</v>
      </c>
      <c r="U21" s="54">
        <v>-2.0000000000000001E-4</v>
      </c>
    </row>
    <row r="22" spans="1:21" ht="21" x14ac:dyDescent="0.25">
      <c r="A22" s="5" t="s">
        <v>39</v>
      </c>
      <c r="C22" s="19" t="s">
        <v>236</v>
      </c>
      <c r="E22" s="19">
        <v>23532148</v>
      </c>
      <c r="G22" s="19" t="s">
        <v>236</v>
      </c>
      <c r="I22" s="19">
        <v>23532148</v>
      </c>
      <c r="K22" s="57">
        <v>2.0000000000000001E-4</v>
      </c>
      <c r="M22" s="19">
        <v>21449921</v>
      </c>
      <c r="O22" s="19">
        <v>24999724</v>
      </c>
      <c r="Q22" s="19" t="s">
        <v>236</v>
      </c>
      <c r="S22" s="19">
        <v>46449645</v>
      </c>
      <c r="U22" s="58">
        <v>0</v>
      </c>
    </row>
    <row r="23" spans="1:21" ht="21" x14ac:dyDescent="0.25">
      <c r="A23" s="5" t="s">
        <v>33</v>
      </c>
      <c r="C23" s="19" t="s">
        <v>236</v>
      </c>
      <c r="E23" s="19">
        <v>139414987</v>
      </c>
      <c r="G23" s="19" t="s">
        <v>236</v>
      </c>
      <c r="I23" s="19">
        <v>139414987</v>
      </c>
      <c r="K23" s="57">
        <v>1.1000000000000001E-3</v>
      </c>
      <c r="M23" s="19">
        <v>180818464</v>
      </c>
      <c r="O23" s="19">
        <v>238244542</v>
      </c>
      <c r="Q23" s="19" t="s">
        <v>236</v>
      </c>
      <c r="S23" s="19">
        <v>419063006</v>
      </c>
      <c r="U23" s="58">
        <v>4.0000000000000002E-4</v>
      </c>
    </row>
    <row r="24" spans="1:21" ht="21" x14ac:dyDescent="0.25">
      <c r="A24" s="5" t="s">
        <v>42</v>
      </c>
      <c r="C24" s="19" t="s">
        <v>236</v>
      </c>
      <c r="E24" s="19">
        <v>775359000</v>
      </c>
      <c r="G24" s="19" t="s">
        <v>236</v>
      </c>
      <c r="I24" s="19">
        <v>775359000</v>
      </c>
      <c r="K24" s="57">
        <v>5.8999999999999999E-3</v>
      </c>
      <c r="M24" s="19">
        <v>3600000000</v>
      </c>
      <c r="O24" s="19">
        <v>-4607421750</v>
      </c>
      <c r="Q24" s="19" t="s">
        <v>236</v>
      </c>
      <c r="S24" s="19">
        <v>-1007421750</v>
      </c>
      <c r="U24" s="54">
        <v>-1E-3</v>
      </c>
    </row>
    <row r="25" spans="1:21" ht="21" x14ac:dyDescent="0.25">
      <c r="A25" s="5" t="s">
        <v>16</v>
      </c>
      <c r="C25" s="19" t="s">
        <v>236</v>
      </c>
      <c r="E25" s="19">
        <v>112327650</v>
      </c>
      <c r="G25" s="19" t="s">
        <v>236</v>
      </c>
      <c r="I25" s="19">
        <v>112327650</v>
      </c>
      <c r="K25" s="57">
        <v>8.9999999999999998E-4</v>
      </c>
      <c r="M25" s="19">
        <v>82000000</v>
      </c>
      <c r="O25" s="19">
        <v>-126244350</v>
      </c>
      <c r="Q25" s="19" t="s">
        <v>236</v>
      </c>
      <c r="S25" s="19">
        <v>-44244350</v>
      </c>
      <c r="U25" s="58">
        <v>0</v>
      </c>
    </row>
    <row r="26" spans="1:21" ht="21" x14ac:dyDescent="0.25">
      <c r="A26" s="5" t="s">
        <v>32</v>
      </c>
      <c r="C26" s="19" t="s">
        <v>236</v>
      </c>
      <c r="E26" s="19">
        <v>-247704307</v>
      </c>
      <c r="G26" s="19" t="s">
        <v>236</v>
      </c>
      <c r="I26" s="19">
        <v>-247704307</v>
      </c>
      <c r="K26" s="54">
        <v>-1.9E-3</v>
      </c>
      <c r="M26" s="19">
        <v>131103776</v>
      </c>
      <c r="O26" s="19">
        <v>2215949355</v>
      </c>
      <c r="Q26" s="19" t="s">
        <v>236</v>
      </c>
      <c r="S26" s="19">
        <v>2347053131</v>
      </c>
      <c r="U26" s="58">
        <v>2.3E-3</v>
      </c>
    </row>
    <row r="27" spans="1:21" ht="21" x14ac:dyDescent="0.25">
      <c r="A27" s="5" t="s">
        <v>15</v>
      </c>
      <c r="C27" s="19" t="s">
        <v>236</v>
      </c>
      <c r="E27" s="19">
        <v>-1463102433</v>
      </c>
      <c r="G27" s="19" t="s">
        <v>236</v>
      </c>
      <c r="I27" s="19">
        <v>-1463102433</v>
      </c>
      <c r="K27" s="54">
        <v>-1.12E-2</v>
      </c>
      <c r="M27" s="19">
        <v>377400000</v>
      </c>
      <c r="O27" s="19">
        <v>-27886482270</v>
      </c>
      <c r="Q27" s="19" t="s">
        <v>236</v>
      </c>
      <c r="S27" s="19">
        <v>-27509082270</v>
      </c>
      <c r="U27" s="54">
        <v>-2.6700000000000002E-2</v>
      </c>
    </row>
    <row r="28" spans="1:21" ht="21" x14ac:dyDescent="0.25">
      <c r="A28" s="5" t="s">
        <v>24</v>
      </c>
      <c r="C28" s="19" t="s">
        <v>236</v>
      </c>
      <c r="E28" s="19">
        <v>275403016</v>
      </c>
      <c r="G28" s="19" t="s">
        <v>236</v>
      </c>
      <c r="I28" s="19">
        <v>275403016</v>
      </c>
      <c r="K28" s="57">
        <v>2.0999999999999999E-3</v>
      </c>
      <c r="M28" s="19">
        <v>59982390</v>
      </c>
      <c r="O28" s="19">
        <v>429392337</v>
      </c>
      <c r="Q28" s="19" t="s">
        <v>236</v>
      </c>
      <c r="S28" s="19">
        <v>489374727</v>
      </c>
      <c r="U28" s="58">
        <v>5.0000000000000001E-4</v>
      </c>
    </row>
    <row r="29" spans="1:21" ht="21" x14ac:dyDescent="0.25">
      <c r="A29" s="5" t="s">
        <v>36</v>
      </c>
      <c r="C29" s="19" t="s">
        <v>236</v>
      </c>
      <c r="E29" s="19">
        <v>-557628112</v>
      </c>
      <c r="G29" s="19" t="s">
        <v>236</v>
      </c>
      <c r="I29" s="19">
        <v>-557628112</v>
      </c>
      <c r="K29" s="54">
        <v>-4.3E-3</v>
      </c>
      <c r="M29" s="19">
        <v>1131542077</v>
      </c>
      <c r="O29" s="19">
        <v>-1545426484</v>
      </c>
      <c r="Q29" s="19" t="s">
        <v>236</v>
      </c>
      <c r="S29" s="19">
        <v>-413884407</v>
      </c>
      <c r="U29" s="54">
        <v>-4.0000000000000002E-4</v>
      </c>
    </row>
    <row r="30" spans="1:21" ht="21" x14ac:dyDescent="0.25">
      <c r="A30" s="5" t="s">
        <v>45</v>
      </c>
      <c r="C30" s="19" t="s">
        <v>236</v>
      </c>
      <c r="E30" s="19">
        <v>3391068447</v>
      </c>
      <c r="G30" s="19" t="s">
        <v>236</v>
      </c>
      <c r="I30" s="19">
        <v>3391068447</v>
      </c>
      <c r="K30" s="57">
        <v>2.5899999999999999E-2</v>
      </c>
      <c r="M30" s="19">
        <v>1049651100</v>
      </c>
      <c r="O30" s="19">
        <v>4580550918</v>
      </c>
      <c r="Q30" s="19" t="s">
        <v>236</v>
      </c>
      <c r="S30" s="19">
        <v>5630202018</v>
      </c>
      <c r="U30" s="54">
        <v>5.4999999999999997E-3</v>
      </c>
    </row>
    <row r="31" spans="1:21" ht="21" x14ac:dyDescent="0.25">
      <c r="A31" s="5" t="s">
        <v>22</v>
      </c>
      <c r="C31" s="19" t="s">
        <v>236</v>
      </c>
      <c r="E31" s="19">
        <v>266796984</v>
      </c>
      <c r="G31" s="19" t="s">
        <v>236</v>
      </c>
      <c r="I31" s="19">
        <v>266796984</v>
      </c>
      <c r="K31" s="57">
        <v>2E-3</v>
      </c>
      <c r="M31" s="19">
        <v>550499750</v>
      </c>
      <c r="O31" s="19">
        <v>822382326</v>
      </c>
      <c r="Q31" s="19" t="s">
        <v>236</v>
      </c>
      <c r="S31" s="19">
        <v>1372882076</v>
      </c>
      <c r="U31" s="58">
        <v>1.2999999999999999E-3</v>
      </c>
    </row>
    <row r="32" spans="1:21" ht="21" x14ac:dyDescent="0.25">
      <c r="A32" s="5" t="s">
        <v>26</v>
      </c>
      <c r="C32" s="19" t="s">
        <v>236</v>
      </c>
      <c r="E32" s="19">
        <v>9016033500</v>
      </c>
      <c r="G32" s="19" t="s">
        <v>236</v>
      </c>
      <c r="I32" s="19">
        <v>9016033500</v>
      </c>
      <c r="K32" s="57">
        <v>6.88E-2</v>
      </c>
      <c r="M32" s="19">
        <v>12375000000</v>
      </c>
      <c r="O32" s="19">
        <v>1073574000</v>
      </c>
      <c r="Q32" s="19" t="s">
        <v>236</v>
      </c>
      <c r="S32" s="19">
        <v>13448574000</v>
      </c>
      <c r="U32" s="54">
        <v>1.2999999999999999E-2</v>
      </c>
    </row>
    <row r="33" spans="1:21" ht="21" x14ac:dyDescent="0.25">
      <c r="A33" s="5" t="s">
        <v>28</v>
      </c>
      <c r="C33" s="19" t="s">
        <v>236</v>
      </c>
      <c r="E33" s="19">
        <v>56275763</v>
      </c>
      <c r="G33" s="19" t="s">
        <v>236</v>
      </c>
      <c r="I33" s="19">
        <v>56275763</v>
      </c>
      <c r="K33" s="57">
        <v>4.0000000000000002E-4</v>
      </c>
      <c r="M33" s="19">
        <v>45181216</v>
      </c>
      <c r="O33" s="19">
        <v>38419030</v>
      </c>
      <c r="Q33" s="19" t="s">
        <v>236</v>
      </c>
      <c r="S33" s="19">
        <v>83600246</v>
      </c>
      <c r="U33" s="58">
        <v>1E-4</v>
      </c>
    </row>
    <row r="34" spans="1:21" ht="21" x14ac:dyDescent="0.25">
      <c r="A34" s="5" t="s">
        <v>29</v>
      </c>
      <c r="C34" s="19" t="s">
        <v>236</v>
      </c>
      <c r="E34" s="19">
        <v>2789301034</v>
      </c>
      <c r="G34" s="19" t="s">
        <v>236</v>
      </c>
      <c r="I34" s="19">
        <v>2789301034</v>
      </c>
      <c r="K34" s="57">
        <v>2.1299999999999999E-2</v>
      </c>
      <c r="M34" s="19">
        <v>1939417460</v>
      </c>
      <c r="O34" s="19">
        <v>29972379793</v>
      </c>
      <c r="Q34" s="19" t="s">
        <v>236</v>
      </c>
      <c r="S34" s="19">
        <v>31911797253</v>
      </c>
      <c r="U34" s="54">
        <v>3.09E-2</v>
      </c>
    </row>
    <row r="35" spans="1:21" ht="21" x14ac:dyDescent="0.25">
      <c r="A35" s="5" t="s">
        <v>25</v>
      </c>
      <c r="C35" s="19" t="s">
        <v>236</v>
      </c>
      <c r="E35" s="19">
        <v>960252300</v>
      </c>
      <c r="G35" s="19" t="s">
        <v>236</v>
      </c>
      <c r="I35" s="19">
        <v>960252300</v>
      </c>
      <c r="K35" s="57">
        <v>7.3000000000000001E-3</v>
      </c>
      <c r="M35" s="19">
        <v>1400000000</v>
      </c>
      <c r="O35" s="19">
        <v>-8127352800</v>
      </c>
      <c r="Q35" s="19" t="s">
        <v>236</v>
      </c>
      <c r="S35" s="19">
        <v>-6727352800</v>
      </c>
      <c r="U35" s="54">
        <v>-6.4999999999999997E-3</v>
      </c>
    </row>
    <row r="36" spans="1:21" ht="21" x14ac:dyDescent="0.25">
      <c r="A36" s="5" t="s">
        <v>35</v>
      </c>
      <c r="C36" s="19">
        <v>2760772680</v>
      </c>
      <c r="E36" s="19">
        <v>-894580419</v>
      </c>
      <c r="G36" s="19" t="s">
        <v>236</v>
      </c>
      <c r="I36" s="19">
        <v>1866192261</v>
      </c>
      <c r="K36" s="57">
        <v>1.4200000000000001E-2</v>
      </c>
      <c r="M36" s="19">
        <v>2760772680</v>
      </c>
      <c r="O36" s="19">
        <v>-2378560153</v>
      </c>
      <c r="Q36" s="19" t="s">
        <v>236</v>
      </c>
      <c r="S36" s="19">
        <v>382212527</v>
      </c>
      <c r="U36" s="58">
        <v>4.0000000000000002E-4</v>
      </c>
    </row>
    <row r="37" spans="1:21" ht="21" x14ac:dyDescent="0.25">
      <c r="A37" s="5" t="s">
        <v>40</v>
      </c>
      <c r="C37" s="19" t="s">
        <v>236</v>
      </c>
      <c r="E37" s="19">
        <v>331452022</v>
      </c>
      <c r="G37" s="19" t="s">
        <v>236</v>
      </c>
      <c r="I37" s="19">
        <v>331452022</v>
      </c>
      <c r="K37" s="57">
        <v>2.5000000000000001E-3</v>
      </c>
      <c r="M37" s="19">
        <v>133839404</v>
      </c>
      <c r="O37" s="19">
        <v>-513948535</v>
      </c>
      <c r="Q37" s="19" t="s">
        <v>236</v>
      </c>
      <c r="S37" s="19">
        <v>-380109131</v>
      </c>
      <c r="U37" s="54">
        <v>-4.0000000000000002E-4</v>
      </c>
    </row>
    <row r="38" spans="1:21" ht="21" x14ac:dyDescent="0.25">
      <c r="A38" s="5" t="s">
        <v>31</v>
      </c>
      <c r="C38" s="19" t="s">
        <v>236</v>
      </c>
      <c r="E38" s="19">
        <v>52784055</v>
      </c>
      <c r="G38" s="19" t="s">
        <v>236</v>
      </c>
      <c r="I38" s="19">
        <v>52784055</v>
      </c>
      <c r="K38" s="57">
        <v>4.0000000000000002E-4</v>
      </c>
      <c r="M38" s="19">
        <v>25415861</v>
      </c>
      <c r="O38" s="19">
        <v>-7157160</v>
      </c>
      <c r="Q38" s="19" t="s">
        <v>236</v>
      </c>
      <c r="S38" s="19">
        <v>18258701</v>
      </c>
      <c r="U38" s="58">
        <v>0</v>
      </c>
    </row>
    <row r="39" spans="1:21" ht="21" x14ac:dyDescent="0.25">
      <c r="A39" s="5" t="s">
        <v>34</v>
      </c>
      <c r="C39" s="19" t="s">
        <v>236</v>
      </c>
      <c r="E39" s="19">
        <v>306084399</v>
      </c>
      <c r="G39" s="19" t="s">
        <v>236</v>
      </c>
      <c r="I39" s="19">
        <v>306084399</v>
      </c>
      <c r="K39" s="57">
        <v>2.3E-3</v>
      </c>
      <c r="M39" s="19" t="s">
        <v>236</v>
      </c>
      <c r="O39" s="19">
        <v>375158448</v>
      </c>
      <c r="Q39" s="19" t="s">
        <v>236</v>
      </c>
      <c r="S39" s="19">
        <v>375158448</v>
      </c>
      <c r="U39" s="58">
        <v>4.0000000000000002E-4</v>
      </c>
    </row>
    <row r="40" spans="1:21" ht="21" x14ac:dyDescent="0.25">
      <c r="A40" s="5" t="s">
        <v>44</v>
      </c>
      <c r="C40" s="19" t="s">
        <v>236</v>
      </c>
      <c r="E40" s="19">
        <v>93440700</v>
      </c>
      <c r="G40" s="19" t="s">
        <v>236</v>
      </c>
      <c r="I40" s="19">
        <v>93440700</v>
      </c>
      <c r="K40" s="57">
        <v>6.9999999999999999E-4</v>
      </c>
      <c r="M40" s="19" t="s">
        <v>236</v>
      </c>
      <c r="O40" s="19">
        <v>152586675</v>
      </c>
      <c r="Q40" s="19" t="s">
        <v>236</v>
      </c>
      <c r="S40" s="19">
        <v>152586675</v>
      </c>
      <c r="U40" s="58">
        <v>1E-4</v>
      </c>
    </row>
    <row r="41" spans="1:21" ht="21" x14ac:dyDescent="0.25">
      <c r="A41" s="5" t="s">
        <v>17</v>
      </c>
      <c r="C41" s="19" t="s">
        <v>236</v>
      </c>
      <c r="E41" s="19">
        <v>167619483</v>
      </c>
      <c r="G41" s="19" t="s">
        <v>236</v>
      </c>
      <c r="I41" s="19">
        <v>167619483</v>
      </c>
      <c r="K41" s="57">
        <v>1.2999999999999999E-3</v>
      </c>
      <c r="M41" s="19" t="s">
        <v>236</v>
      </c>
      <c r="O41" s="19">
        <v>110804555</v>
      </c>
      <c r="Q41" s="19" t="s">
        <v>236</v>
      </c>
      <c r="S41" s="19">
        <v>110804555</v>
      </c>
      <c r="U41" s="58">
        <v>1E-4</v>
      </c>
    </row>
    <row r="42" spans="1:21" ht="21" x14ac:dyDescent="0.25">
      <c r="A42" s="5" t="s">
        <v>21</v>
      </c>
      <c r="C42" s="19" t="s">
        <v>236</v>
      </c>
      <c r="E42" s="19">
        <v>-37264945</v>
      </c>
      <c r="G42" s="19" t="s">
        <v>236</v>
      </c>
      <c r="I42" s="19">
        <v>-37264945</v>
      </c>
      <c r="K42" s="54">
        <v>-2.9999999999999997E-4</v>
      </c>
      <c r="M42" s="19" t="s">
        <v>236</v>
      </c>
      <c r="O42" s="19">
        <v>-125769193</v>
      </c>
      <c r="Q42" s="19" t="s">
        <v>236</v>
      </c>
      <c r="S42" s="19">
        <v>-125769193</v>
      </c>
      <c r="U42" s="54">
        <v>-1E-4</v>
      </c>
    </row>
    <row r="43" spans="1:21" ht="21" x14ac:dyDescent="0.25">
      <c r="A43" s="5" t="s">
        <v>30</v>
      </c>
      <c r="C43" s="19" t="s">
        <v>236</v>
      </c>
      <c r="D43" s="22"/>
      <c r="E43" s="22">
        <v>34003588</v>
      </c>
      <c r="F43" s="22"/>
      <c r="G43" s="19" t="s">
        <v>236</v>
      </c>
      <c r="H43" s="22"/>
      <c r="I43" s="22">
        <v>34003588</v>
      </c>
      <c r="J43" s="22"/>
      <c r="K43" s="57">
        <v>2.9999999999999997E-4</v>
      </c>
      <c r="L43" s="22"/>
      <c r="M43" s="19" t="s">
        <v>236</v>
      </c>
      <c r="N43" s="22"/>
      <c r="O43" s="22">
        <v>-97910674</v>
      </c>
      <c r="P43" s="22"/>
      <c r="Q43" s="19" t="s">
        <v>236</v>
      </c>
      <c r="R43" s="22"/>
      <c r="S43" s="22">
        <v>-97910674</v>
      </c>
      <c r="T43" s="22"/>
      <c r="U43" s="55">
        <v>-1E-4</v>
      </c>
    </row>
    <row r="44" spans="1:21" s="2" customFormat="1" ht="21.75" thickBot="1" x14ac:dyDescent="0.3">
      <c r="A44" s="5"/>
      <c r="C44" s="20">
        <f>SUM(C8:C43)</f>
        <v>2760772680</v>
      </c>
      <c r="D44" s="20"/>
      <c r="E44" s="20">
        <f>SUM(E8:E43)</f>
        <v>31307207661</v>
      </c>
      <c r="F44" s="20"/>
      <c r="G44" s="20"/>
      <c r="H44" s="20"/>
      <c r="I44" s="20">
        <f>SUM(I8:I43)</f>
        <v>34067980341</v>
      </c>
      <c r="J44" s="20"/>
      <c r="K44" s="62">
        <f>SUM(K8:K43)</f>
        <v>0.25990000000000008</v>
      </c>
      <c r="L44" s="20"/>
      <c r="M44" s="20">
        <f>SUM(M8:M43)</f>
        <v>56786765422</v>
      </c>
      <c r="N44" s="20"/>
      <c r="O44" s="20">
        <f>SUM(O8:O43)</f>
        <v>-104782159665</v>
      </c>
      <c r="P44" s="20"/>
      <c r="Q44" s="20">
        <f>SUM(Q8:Q43)</f>
        <v>3178841598</v>
      </c>
      <c r="R44" s="20"/>
      <c r="S44" s="20">
        <f>SUM(S8:S43)</f>
        <v>-44816552645</v>
      </c>
      <c r="T44" s="20"/>
      <c r="U44" s="56">
        <f>SUM(U8:U43)</f>
        <v>-4.3600000000000007E-2</v>
      </c>
    </row>
    <row r="45" spans="1:21" ht="19.5" thickTop="1" x14ac:dyDescent="0.25"/>
  </sheetData>
  <sheetProtection algorithmName="SHA-512" hashValue="/Jqr12ck+tUHgTVVrgAuPU+Q0aDbfvyd4+RnTBgiUB7TzIPQ8lPGPmua78JnZy0HcFAmGRTjLiRzAoj22kn0Lg==" saltValue="cTwdlvGCYX7UEkNpd9hRkw==" spinCount="100000" sheet="1" objects="1" scenarios="1" selectLockedCells="1" autoFilter="0" selectUnlockedCells="1"/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</sheetPr>
  <dimension ref="A1:Q19"/>
  <sheetViews>
    <sheetView rightToLeft="1" view="pageBreakPreview" zoomScaleNormal="84" zoomScaleSheetLayoutView="100" workbookViewId="0">
      <selection activeCell="K8" sqref="K8:K17"/>
    </sheetView>
  </sheetViews>
  <sheetFormatPr defaultRowHeight="18.75" x14ac:dyDescent="0.25"/>
  <cols>
    <col min="1" max="1" width="30.28515625" style="4" bestFit="1" customWidth="1"/>
    <col min="2" max="2" width="1" style="1" customWidth="1"/>
    <col min="3" max="3" width="19.85546875" style="19" bestFit="1" customWidth="1"/>
    <col min="4" max="4" width="1" style="19" customWidth="1"/>
    <col min="5" max="5" width="16" style="19" bestFit="1" customWidth="1"/>
    <col min="6" max="6" width="1" style="19" customWidth="1"/>
    <col min="7" max="7" width="11.28515625" style="19" bestFit="1" customWidth="1"/>
    <col min="8" max="8" width="1" style="19" customWidth="1"/>
    <col min="9" max="9" width="19.28515625" style="19" bestFit="1" customWidth="1"/>
    <col min="10" max="10" width="1" style="19" customWidth="1"/>
    <col min="11" max="11" width="20.28515625" style="19" bestFit="1" customWidth="1"/>
    <col min="12" max="12" width="1" style="19" customWidth="1"/>
    <col min="13" max="13" width="21.140625" style="19" bestFit="1" customWidth="1"/>
    <col min="14" max="14" width="1" style="19" customWidth="1"/>
    <col min="15" max="15" width="19.85546875" style="19" bestFit="1" customWidth="1"/>
    <col min="16" max="16" width="1" style="19" customWidth="1"/>
    <col min="17" max="17" width="20.28515625" style="19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12" customFormat="1" ht="24" x14ac:dyDescent="0.25">
      <c r="A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2" customFormat="1" ht="24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17" s="12" customFormat="1" ht="24" x14ac:dyDescent="0.25">
      <c r="A3" s="93" t="s">
        <v>172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spans="1:17" s="12" customFormat="1" ht="24" x14ac:dyDescent="0.25">
      <c r="A4" s="93" t="s">
        <v>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17" s="12" customFormat="1" ht="24" x14ac:dyDescent="0.25">
      <c r="A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s="12" customFormat="1" ht="24" x14ac:dyDescent="0.25">
      <c r="A6" s="79" t="s">
        <v>176</v>
      </c>
      <c r="C6" s="80" t="s">
        <v>174</v>
      </c>
      <c r="D6" s="80" t="s">
        <v>174</v>
      </c>
      <c r="E6" s="80" t="s">
        <v>174</v>
      </c>
      <c r="F6" s="80" t="s">
        <v>174</v>
      </c>
      <c r="G6" s="80" t="s">
        <v>174</v>
      </c>
      <c r="H6" s="80" t="s">
        <v>174</v>
      </c>
      <c r="I6" s="80" t="s">
        <v>174</v>
      </c>
      <c r="J6" s="21"/>
      <c r="K6" s="80" t="s">
        <v>175</v>
      </c>
      <c r="L6" s="80" t="s">
        <v>175</v>
      </c>
      <c r="M6" s="80" t="s">
        <v>175</v>
      </c>
      <c r="N6" s="80" t="s">
        <v>175</v>
      </c>
      <c r="O6" s="80" t="s">
        <v>175</v>
      </c>
      <c r="P6" s="80" t="s">
        <v>175</v>
      </c>
      <c r="Q6" s="80" t="s">
        <v>175</v>
      </c>
    </row>
    <row r="7" spans="1:17" s="13" customFormat="1" ht="54" customHeight="1" x14ac:dyDescent="0.25">
      <c r="A7" s="78" t="s">
        <v>176</v>
      </c>
      <c r="C7" s="73" t="s">
        <v>219</v>
      </c>
      <c r="D7" s="23"/>
      <c r="E7" s="73" t="s">
        <v>216</v>
      </c>
      <c r="F7" s="23"/>
      <c r="G7" s="73" t="s">
        <v>217</v>
      </c>
      <c r="H7" s="23"/>
      <c r="I7" s="73" t="s">
        <v>220</v>
      </c>
      <c r="J7" s="23"/>
      <c r="K7" s="73" t="s">
        <v>219</v>
      </c>
      <c r="L7" s="23"/>
      <c r="M7" s="73" t="s">
        <v>216</v>
      </c>
      <c r="N7" s="23"/>
      <c r="O7" s="73" t="s">
        <v>217</v>
      </c>
      <c r="P7" s="23"/>
      <c r="Q7" s="73" t="s">
        <v>220</v>
      </c>
    </row>
    <row r="8" spans="1:17" ht="21" x14ac:dyDescent="0.25">
      <c r="A8" s="5" t="s">
        <v>214</v>
      </c>
      <c r="C8" s="19" t="s">
        <v>236</v>
      </c>
      <c r="E8" s="19" t="s">
        <v>236</v>
      </c>
      <c r="G8" s="19" t="s">
        <v>236</v>
      </c>
      <c r="I8" s="19" t="s">
        <v>236</v>
      </c>
      <c r="K8" s="19" t="s">
        <v>236</v>
      </c>
      <c r="M8" s="19" t="s">
        <v>236</v>
      </c>
      <c r="O8" s="19">
        <v>22605523723</v>
      </c>
      <c r="Q8" s="19">
        <v>22605523723</v>
      </c>
    </row>
    <row r="9" spans="1:17" ht="21" x14ac:dyDescent="0.25">
      <c r="A9" s="5" t="s">
        <v>181</v>
      </c>
      <c r="C9" s="19" t="s">
        <v>236</v>
      </c>
      <c r="E9" s="19" t="s">
        <v>236</v>
      </c>
      <c r="G9" s="19" t="s">
        <v>236</v>
      </c>
      <c r="I9" s="19" t="s">
        <v>236</v>
      </c>
      <c r="K9" s="19">
        <v>39268514294</v>
      </c>
      <c r="M9" s="19" t="s">
        <v>236</v>
      </c>
      <c r="O9" s="19">
        <v>4264950000</v>
      </c>
      <c r="Q9" s="19">
        <v>43533464294</v>
      </c>
    </row>
    <row r="10" spans="1:17" ht="21" x14ac:dyDescent="0.25">
      <c r="A10" s="5" t="s">
        <v>183</v>
      </c>
      <c r="C10" s="19" t="s">
        <v>236</v>
      </c>
      <c r="E10" s="19" t="s">
        <v>236</v>
      </c>
      <c r="G10" s="19" t="s">
        <v>236</v>
      </c>
      <c r="I10" s="19" t="s">
        <v>236</v>
      </c>
      <c r="K10" s="19">
        <v>5494573893</v>
      </c>
      <c r="M10" s="19" t="s">
        <v>236</v>
      </c>
      <c r="O10" s="19">
        <v>-21346054185</v>
      </c>
      <c r="Q10" s="19">
        <v>-15851480292</v>
      </c>
    </row>
    <row r="11" spans="1:17" ht="21" x14ac:dyDescent="0.25">
      <c r="A11" s="5" t="s">
        <v>185</v>
      </c>
      <c r="C11" s="19" t="s">
        <v>236</v>
      </c>
      <c r="E11" s="19" t="s">
        <v>236</v>
      </c>
      <c r="G11" s="19" t="s">
        <v>236</v>
      </c>
      <c r="I11" s="19" t="s">
        <v>236</v>
      </c>
      <c r="K11" s="19">
        <v>615162411</v>
      </c>
      <c r="M11" s="19" t="s">
        <v>236</v>
      </c>
      <c r="O11" s="19">
        <v>207571993</v>
      </c>
      <c r="Q11" s="19">
        <v>822734404</v>
      </c>
    </row>
    <row r="12" spans="1:17" ht="21" x14ac:dyDescent="0.25">
      <c r="A12" s="5" t="s">
        <v>94</v>
      </c>
      <c r="C12" s="19">
        <v>25023874755</v>
      </c>
      <c r="E12" s="19" t="s">
        <v>236</v>
      </c>
      <c r="G12" s="19" t="s">
        <v>236</v>
      </c>
      <c r="I12" s="19">
        <v>25023874755</v>
      </c>
      <c r="K12" s="19">
        <v>186517318550</v>
      </c>
      <c r="M12" s="19">
        <v>-2220112500</v>
      </c>
      <c r="O12" s="19">
        <v>96921062439</v>
      </c>
      <c r="Q12" s="19">
        <v>281218268489</v>
      </c>
    </row>
    <row r="13" spans="1:17" ht="21" x14ac:dyDescent="0.25">
      <c r="A13" s="5" t="s">
        <v>100</v>
      </c>
      <c r="C13" s="19">
        <v>292898260</v>
      </c>
      <c r="E13" s="19" t="s">
        <v>236</v>
      </c>
      <c r="G13" s="19" t="s">
        <v>236</v>
      </c>
      <c r="I13" s="19">
        <v>292898260</v>
      </c>
      <c r="K13" s="19">
        <v>818208419</v>
      </c>
      <c r="M13" s="19">
        <v>-7250000</v>
      </c>
      <c r="O13" s="19" t="s">
        <v>236</v>
      </c>
      <c r="Q13" s="19">
        <v>810958419</v>
      </c>
    </row>
    <row r="14" spans="1:17" ht="21" x14ac:dyDescent="0.25">
      <c r="A14" s="5" t="s">
        <v>97</v>
      </c>
      <c r="C14" s="19">
        <v>15696744</v>
      </c>
      <c r="E14" s="19" t="s">
        <v>236</v>
      </c>
      <c r="G14" s="19" t="s">
        <v>236</v>
      </c>
      <c r="I14" s="19">
        <v>15696744</v>
      </c>
      <c r="K14" s="19">
        <v>112070109</v>
      </c>
      <c r="M14" s="19">
        <v>-362500</v>
      </c>
      <c r="O14" s="19" t="s">
        <v>236</v>
      </c>
      <c r="Q14" s="19">
        <v>111707609</v>
      </c>
    </row>
    <row r="15" spans="1:17" ht="21" x14ac:dyDescent="0.25">
      <c r="A15" s="5" t="s">
        <v>84</v>
      </c>
      <c r="C15" s="19">
        <v>36489356712</v>
      </c>
      <c r="E15" s="19" t="s">
        <v>236</v>
      </c>
      <c r="G15" s="19" t="s">
        <v>236</v>
      </c>
      <c r="I15" s="19">
        <v>36489356712</v>
      </c>
      <c r="K15" s="19">
        <v>176787486338</v>
      </c>
      <c r="M15" s="19">
        <v>93095123450</v>
      </c>
      <c r="O15" s="19" t="s">
        <v>236</v>
      </c>
      <c r="Q15" s="19">
        <v>269882609788</v>
      </c>
    </row>
    <row r="16" spans="1:17" ht="21" x14ac:dyDescent="0.25">
      <c r="A16" s="5" t="s">
        <v>88</v>
      </c>
      <c r="C16" s="19">
        <v>12210700274</v>
      </c>
      <c r="E16" s="19" t="s">
        <v>236</v>
      </c>
      <c r="G16" s="19" t="s">
        <v>236</v>
      </c>
      <c r="I16" s="19">
        <v>12210700274</v>
      </c>
      <c r="K16" s="19">
        <v>120906694600</v>
      </c>
      <c r="M16" s="19">
        <v>58453403400</v>
      </c>
      <c r="O16" s="19" t="s">
        <v>236</v>
      </c>
      <c r="Q16" s="19">
        <v>179360098000</v>
      </c>
    </row>
    <row r="17" spans="1:17" ht="21" x14ac:dyDescent="0.25">
      <c r="A17" s="5" t="s">
        <v>91</v>
      </c>
      <c r="C17" s="22" t="s">
        <v>236</v>
      </c>
      <c r="D17" s="22"/>
      <c r="E17" s="22">
        <v>88678474</v>
      </c>
      <c r="F17" s="22"/>
      <c r="G17" s="19" t="s">
        <v>236</v>
      </c>
      <c r="H17" s="22"/>
      <c r="I17" s="22">
        <v>88678474</v>
      </c>
      <c r="J17" s="22"/>
      <c r="K17" s="22" t="s">
        <v>236</v>
      </c>
      <c r="L17" s="22"/>
      <c r="M17" s="22">
        <v>5317832388</v>
      </c>
      <c r="N17" s="22"/>
      <c r="O17" s="19" t="s">
        <v>236</v>
      </c>
      <c r="P17" s="22"/>
      <c r="Q17" s="22">
        <v>5317832388</v>
      </c>
    </row>
    <row r="18" spans="1:17" s="2" customFormat="1" ht="21.75" thickBot="1" x14ac:dyDescent="0.3">
      <c r="A18" s="5"/>
      <c r="C18" s="20">
        <f>SUM(C8:C17)</f>
        <v>74032526745</v>
      </c>
      <c r="D18" s="20"/>
      <c r="E18" s="20">
        <f>SUM(E8:E17)</f>
        <v>88678474</v>
      </c>
      <c r="F18" s="20"/>
      <c r="G18" s="20" t="s">
        <v>236</v>
      </c>
      <c r="H18" s="20"/>
      <c r="I18" s="20">
        <f>SUM(I8:I17)</f>
        <v>74121205219</v>
      </c>
      <c r="J18" s="20"/>
      <c r="K18" s="20">
        <f>SUM(K8:K17)</f>
        <v>530520028614</v>
      </c>
      <c r="L18" s="20"/>
      <c r="M18" s="20">
        <f>SUM(M8:M17)</f>
        <v>154638634238</v>
      </c>
      <c r="N18" s="20"/>
      <c r="O18" s="20" t="s">
        <v>236</v>
      </c>
      <c r="P18" s="20"/>
      <c r="Q18" s="20">
        <f>SUM(Q8:Q17)</f>
        <v>787811716822</v>
      </c>
    </row>
    <row r="19" spans="1:17" ht="19.5" thickTop="1" x14ac:dyDescent="0.25"/>
  </sheetData>
  <sheetProtection algorithmName="SHA-512" hashValue="nnCrT84o9MeuAeq+umqRFoTOibKw+WrQeQKkm3l1DTKLWH1x5wwdERPS2KyrbcSg0XJnWQay4qHU0+xXAYb9TQ==" saltValue="m0Bk6zaTa2Eg3q4f7HQTvA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K28"/>
  <sheetViews>
    <sheetView rightToLeft="1" view="pageBreakPreview" topLeftCell="A4" zoomScaleNormal="73" zoomScaleSheetLayoutView="100" workbookViewId="0">
      <selection activeCell="G33" sqref="G33"/>
    </sheetView>
  </sheetViews>
  <sheetFormatPr defaultRowHeight="18.75" x14ac:dyDescent="0.25"/>
  <cols>
    <col min="1" max="1" width="26.7109375" style="4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9" bestFit="1" customWidth="1"/>
    <col min="6" max="6" width="1" style="19" customWidth="1"/>
    <col min="7" max="7" width="24.5703125" style="36" bestFit="1" customWidth="1"/>
    <col min="8" max="8" width="1" style="19" customWidth="1"/>
    <col min="9" max="9" width="27.7109375" style="19" bestFit="1" customWidth="1"/>
    <col min="10" max="10" width="1" style="19" customWidth="1"/>
    <col min="11" max="11" width="24.5703125" style="19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s="9" customFormat="1" ht="22.5" x14ac:dyDescent="0.25">
      <c r="A1" s="8"/>
      <c r="E1" s="30"/>
      <c r="F1" s="30"/>
      <c r="G1" s="63"/>
      <c r="H1" s="30"/>
      <c r="I1" s="30"/>
      <c r="J1" s="30"/>
      <c r="K1" s="30"/>
    </row>
    <row r="2" spans="1:11" s="9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s="9" customFormat="1" ht="24" x14ac:dyDescent="0.25">
      <c r="A3" s="70" t="s">
        <v>172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s="9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s="9" customFormat="1" ht="22.5" x14ac:dyDescent="0.25">
      <c r="A5" s="8"/>
      <c r="E5" s="30"/>
      <c r="F5" s="30"/>
      <c r="G5" s="63"/>
      <c r="H5" s="30"/>
      <c r="I5" s="30"/>
      <c r="J5" s="30"/>
      <c r="K5" s="30"/>
    </row>
    <row r="6" spans="1:11" s="9" customFormat="1" ht="24" x14ac:dyDescent="0.25">
      <c r="A6" s="78" t="s">
        <v>221</v>
      </c>
      <c r="B6" s="78" t="s">
        <v>221</v>
      </c>
      <c r="C6" s="78" t="s">
        <v>221</v>
      </c>
      <c r="E6" s="80" t="s">
        <v>174</v>
      </c>
      <c r="F6" s="80" t="s">
        <v>174</v>
      </c>
      <c r="G6" s="80" t="s">
        <v>174</v>
      </c>
      <c r="H6" s="30"/>
      <c r="I6" s="80" t="s">
        <v>175</v>
      </c>
      <c r="J6" s="80" t="s">
        <v>175</v>
      </c>
      <c r="K6" s="80" t="s">
        <v>175</v>
      </c>
    </row>
    <row r="7" spans="1:11" s="10" customFormat="1" ht="66.75" customHeight="1" x14ac:dyDescent="0.25">
      <c r="A7" s="87" t="s">
        <v>222</v>
      </c>
      <c r="C7" s="87" t="s">
        <v>112</v>
      </c>
      <c r="E7" s="73" t="s">
        <v>223</v>
      </c>
      <c r="F7" s="31"/>
      <c r="G7" s="92" t="s">
        <v>224</v>
      </c>
      <c r="H7" s="31"/>
      <c r="I7" s="73" t="s">
        <v>223</v>
      </c>
      <c r="J7" s="31"/>
      <c r="K7" s="73" t="s">
        <v>224</v>
      </c>
    </row>
    <row r="8" spans="1:11" ht="21" x14ac:dyDescent="0.25">
      <c r="A8" s="5" t="s">
        <v>118</v>
      </c>
      <c r="C8" s="1" t="s">
        <v>119</v>
      </c>
      <c r="E8" s="19">
        <v>0</v>
      </c>
      <c r="G8" s="49">
        <f>E8/$E$27</f>
        <v>0</v>
      </c>
      <c r="I8" s="19">
        <v>2417792</v>
      </c>
      <c r="K8" s="36">
        <f>I8/$I$27</f>
        <v>8.2379691585141523E-6</v>
      </c>
    </row>
    <row r="9" spans="1:11" ht="21" x14ac:dyDescent="0.25">
      <c r="A9" s="5" t="s">
        <v>125</v>
      </c>
      <c r="C9" s="1" t="s">
        <v>126</v>
      </c>
      <c r="E9" s="19">
        <v>4115946</v>
      </c>
      <c r="G9" s="36">
        <f t="shared" ref="G9:G26" si="0">E9/$E$27</f>
        <v>1.7944227379655119E-4</v>
      </c>
      <c r="I9" s="19">
        <v>233497685</v>
      </c>
      <c r="K9" s="36">
        <f t="shared" ref="K9:K27" si="1">I9/$I$27</f>
        <v>7.9557990414992391E-4</v>
      </c>
    </row>
    <row r="10" spans="1:11" ht="21" x14ac:dyDescent="0.25">
      <c r="A10" s="5" t="s">
        <v>128</v>
      </c>
      <c r="C10" s="1" t="s">
        <v>129</v>
      </c>
      <c r="E10" s="19">
        <v>32502</v>
      </c>
      <c r="G10" s="49">
        <f t="shared" si="0"/>
        <v>1.4169847667912812E-6</v>
      </c>
      <c r="I10" s="19">
        <v>315023</v>
      </c>
      <c r="K10" s="49">
        <f t="shared" si="1"/>
        <v>1.0733552589398111E-6</v>
      </c>
    </row>
    <row r="11" spans="1:11" ht="21" x14ac:dyDescent="0.25">
      <c r="A11" s="5" t="s">
        <v>131</v>
      </c>
      <c r="C11" s="1" t="s">
        <v>132</v>
      </c>
      <c r="E11" s="19">
        <v>42521</v>
      </c>
      <c r="G11" s="49">
        <f t="shared" si="0"/>
        <v>1.8537815909400057E-6</v>
      </c>
      <c r="I11" s="19">
        <v>409262</v>
      </c>
      <c r="K11" s="49">
        <f t="shared" si="1"/>
        <v>1.394449040178733E-6</v>
      </c>
    </row>
    <row r="12" spans="1:11" ht="21" x14ac:dyDescent="0.25">
      <c r="A12" s="5" t="s">
        <v>137</v>
      </c>
      <c r="C12" s="1" t="s">
        <v>138</v>
      </c>
      <c r="E12" s="19">
        <v>38196</v>
      </c>
      <c r="G12" s="49">
        <f t="shared" si="0"/>
        <v>1.6652252215974334E-6</v>
      </c>
      <c r="I12" s="19">
        <v>386883</v>
      </c>
      <c r="K12" s="49">
        <f t="shared" si="1"/>
        <v>1.3181986796024767E-6</v>
      </c>
    </row>
    <row r="13" spans="1:11" ht="21" x14ac:dyDescent="0.25">
      <c r="A13" s="5" t="s">
        <v>143</v>
      </c>
      <c r="C13" s="1" t="s">
        <v>144</v>
      </c>
      <c r="E13" s="19">
        <v>244915</v>
      </c>
      <c r="G13" s="49">
        <f t="shared" si="0"/>
        <v>1.0677522126597952E-5</v>
      </c>
      <c r="I13" s="19">
        <v>39683922</v>
      </c>
      <c r="K13" s="36">
        <f t="shared" si="1"/>
        <v>1.3521217934581688E-4</v>
      </c>
    </row>
    <row r="14" spans="1:11" ht="21" x14ac:dyDescent="0.25">
      <c r="A14" s="5" t="s">
        <v>146</v>
      </c>
      <c r="C14" s="1" t="s">
        <v>147</v>
      </c>
      <c r="E14" s="19">
        <v>47612</v>
      </c>
      <c r="G14" s="49">
        <f t="shared" si="0"/>
        <v>2.075733146159205E-6</v>
      </c>
      <c r="I14" s="19">
        <v>428264</v>
      </c>
      <c r="K14" s="49">
        <f t="shared" si="1"/>
        <v>1.459193191019701E-6</v>
      </c>
    </row>
    <row r="15" spans="1:11" ht="21" x14ac:dyDescent="0.25">
      <c r="A15" s="5" t="s">
        <v>187</v>
      </c>
      <c r="C15" s="1" t="s">
        <v>225</v>
      </c>
      <c r="E15" s="19">
        <v>0</v>
      </c>
      <c r="G15" s="49">
        <f t="shared" si="0"/>
        <v>0</v>
      </c>
      <c r="I15" s="19">
        <v>3613150761</v>
      </c>
      <c r="K15" s="36">
        <f t="shared" si="1"/>
        <v>1.2310829274883837E-2</v>
      </c>
    </row>
    <row r="16" spans="1:11" ht="21" x14ac:dyDescent="0.25">
      <c r="A16" s="5" t="s">
        <v>134</v>
      </c>
      <c r="C16" s="1" t="s">
        <v>226</v>
      </c>
      <c r="E16" s="19">
        <v>0</v>
      </c>
      <c r="G16" s="49">
        <f t="shared" si="0"/>
        <v>0</v>
      </c>
      <c r="I16" s="19">
        <v>10034712072</v>
      </c>
      <c r="K16" s="36">
        <f t="shared" si="1"/>
        <v>3.4190554259301731E-2</v>
      </c>
    </row>
    <row r="17" spans="1:11" ht="21" x14ac:dyDescent="0.25">
      <c r="A17" s="5" t="s">
        <v>143</v>
      </c>
      <c r="C17" s="1" t="s">
        <v>149</v>
      </c>
      <c r="E17" s="19">
        <v>1084931558</v>
      </c>
      <c r="G17" s="36">
        <f t="shared" si="0"/>
        <v>4.7299596661655632E-2</v>
      </c>
      <c r="I17" s="19">
        <v>37125095242</v>
      </c>
      <c r="K17" s="36">
        <f t="shared" si="1"/>
        <v>0.12649367257832622</v>
      </c>
    </row>
    <row r="18" spans="1:11" ht="21" x14ac:dyDescent="0.25">
      <c r="A18" s="5" t="s">
        <v>134</v>
      </c>
      <c r="C18" s="1" t="s">
        <v>227</v>
      </c>
      <c r="E18" s="19">
        <v>461698755</v>
      </c>
      <c r="G18" s="36">
        <f t="shared" si="0"/>
        <v>2.0128610629545868E-2</v>
      </c>
      <c r="I18" s="19">
        <v>97406356196</v>
      </c>
      <c r="K18" s="36">
        <f t="shared" si="1"/>
        <v>0.33188568668681673</v>
      </c>
    </row>
    <row r="19" spans="1:11" ht="21" x14ac:dyDescent="0.25">
      <c r="A19" s="5" t="s">
        <v>143</v>
      </c>
      <c r="C19" s="1" t="s">
        <v>152</v>
      </c>
      <c r="E19" s="19">
        <v>5672230747</v>
      </c>
      <c r="G19" s="36">
        <f t="shared" si="0"/>
        <v>0.24729138398326656</v>
      </c>
      <c r="I19" s="19">
        <v>49973600412</v>
      </c>
      <c r="K19" s="36">
        <f t="shared" si="1"/>
        <v>0.17027146211666105</v>
      </c>
    </row>
    <row r="20" spans="1:11" ht="21" x14ac:dyDescent="0.25">
      <c r="A20" s="5" t="s">
        <v>153</v>
      </c>
      <c r="C20" s="1" t="s">
        <v>154</v>
      </c>
      <c r="E20" s="19">
        <v>64110</v>
      </c>
      <c r="G20" s="36">
        <f t="shared" si="0"/>
        <v>2.7949939511103634E-6</v>
      </c>
      <c r="I20" s="19">
        <v>4192328</v>
      </c>
      <c r="K20" s="49">
        <f t="shared" si="1"/>
        <v>1.4284218314220298E-5</v>
      </c>
    </row>
    <row r="21" spans="1:11" ht="21" x14ac:dyDescent="0.25">
      <c r="A21" s="5" t="s">
        <v>156</v>
      </c>
      <c r="C21" s="1" t="s">
        <v>157</v>
      </c>
      <c r="E21" s="19">
        <v>2679053760</v>
      </c>
      <c r="G21" s="36">
        <f t="shared" si="0"/>
        <v>0.11679830063795782</v>
      </c>
      <c r="I21" s="19">
        <v>46521135892</v>
      </c>
      <c r="K21" s="36">
        <f t="shared" si="1"/>
        <v>0.15850812753840768</v>
      </c>
    </row>
    <row r="22" spans="1:11" ht="21" x14ac:dyDescent="0.25">
      <c r="A22" s="5" t="s">
        <v>156</v>
      </c>
      <c r="C22" s="1" t="s">
        <v>159</v>
      </c>
      <c r="E22" s="19">
        <v>3634520520</v>
      </c>
      <c r="G22" s="36">
        <f t="shared" si="0"/>
        <v>0.15845364012769447</v>
      </c>
      <c r="I22" s="19">
        <v>22776328592</v>
      </c>
      <c r="K22" s="36">
        <f t="shared" si="1"/>
        <v>7.7604149771808364E-2</v>
      </c>
    </row>
    <row r="23" spans="1:11" ht="21" x14ac:dyDescent="0.25">
      <c r="A23" s="5" t="s">
        <v>161</v>
      </c>
      <c r="C23" s="1" t="s">
        <v>228</v>
      </c>
      <c r="E23" s="19">
        <v>0</v>
      </c>
      <c r="G23" s="49">
        <f t="shared" si="0"/>
        <v>0</v>
      </c>
      <c r="I23" s="19">
        <v>7915178082</v>
      </c>
      <c r="K23" s="36">
        <f t="shared" si="1"/>
        <v>2.6968818212510921E-2</v>
      </c>
    </row>
    <row r="24" spans="1:11" ht="21" x14ac:dyDescent="0.25">
      <c r="A24" s="5" t="s">
        <v>161</v>
      </c>
      <c r="C24" s="1" t="s">
        <v>162</v>
      </c>
      <c r="E24" s="19">
        <v>4296273996</v>
      </c>
      <c r="G24" s="36">
        <f t="shared" si="0"/>
        <v>0.18730400610096321</v>
      </c>
      <c r="I24" s="19">
        <v>10700986288</v>
      </c>
      <c r="K24" s="36">
        <f t="shared" si="1"/>
        <v>3.646070257748675E-2</v>
      </c>
    </row>
    <row r="25" spans="1:11" ht="21" x14ac:dyDescent="0.25">
      <c r="A25" s="5" t="s">
        <v>164</v>
      </c>
      <c r="C25" s="1" t="s">
        <v>165</v>
      </c>
      <c r="E25" s="19">
        <v>33116</v>
      </c>
      <c r="G25" s="49">
        <f t="shared" si="0"/>
        <v>1.4437532317106661E-6</v>
      </c>
      <c r="I25" s="19">
        <v>65966</v>
      </c>
      <c r="K25" s="49">
        <f t="shared" si="1"/>
        <v>2.2476121747054528E-7</v>
      </c>
    </row>
    <row r="26" spans="1:11" ht="21" x14ac:dyDescent="0.25">
      <c r="A26" s="5" t="s">
        <v>167</v>
      </c>
      <c r="C26" s="1" t="s">
        <v>170</v>
      </c>
      <c r="E26" s="22">
        <v>5104109580</v>
      </c>
      <c r="F26" s="22"/>
      <c r="G26" s="36">
        <f t="shared" si="0"/>
        <v>0.22252309159108499</v>
      </c>
      <c r="H26" s="22"/>
      <c r="I26" s="22">
        <v>7145753412</v>
      </c>
      <c r="J26" s="22"/>
      <c r="K26" s="36">
        <f t="shared" si="1"/>
        <v>2.4347212755441029E-2</v>
      </c>
    </row>
    <row r="27" spans="1:11" s="2" customFormat="1" ht="21.75" thickBot="1" x14ac:dyDescent="0.3">
      <c r="A27" s="5"/>
      <c r="E27" s="20">
        <f>SUM(E8:E26)</f>
        <v>22937437834</v>
      </c>
      <c r="F27" s="20"/>
      <c r="G27" s="64">
        <f>SUM(G8:G26)</f>
        <v>1</v>
      </c>
      <c r="H27" s="20"/>
      <c r="I27" s="20">
        <f>SUM(I8:I26)</f>
        <v>293493694074</v>
      </c>
      <c r="J27" s="20"/>
      <c r="K27" s="64">
        <f t="shared" si="1"/>
        <v>1</v>
      </c>
    </row>
    <row r="28" spans="1:11" ht="19.5" thickTop="1" x14ac:dyDescent="0.25"/>
  </sheetData>
  <sheetProtection algorithmName="SHA-512" hashValue="IL8a91KNSx5pcNTP9CtNY6koxamisjVqVmP6GID6sDK5RZnp0vmhB+2DfNHYrFuBbdriP8+7nEVUP45IM4s5Qw==" saltValue="cb6Ia2lbiD4t7wS+B9rB0g==" spinCount="100000" sheet="1" objects="1" scenarios="1" selectLockedCells="1" autoFilter="0" selectUnlockedCells="1"/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39997558519241921"/>
  </sheetPr>
  <dimension ref="A1:E12"/>
  <sheetViews>
    <sheetView rightToLeft="1" view="pageBreakPreview" zoomScaleNormal="100" zoomScaleSheetLayoutView="100" workbookViewId="0">
      <selection activeCell="I24" sqref="I24"/>
    </sheetView>
  </sheetViews>
  <sheetFormatPr defaultRowHeight="18.75" x14ac:dyDescent="0.25"/>
  <cols>
    <col min="1" max="1" width="35.7109375" style="4" bestFit="1" customWidth="1"/>
    <col min="2" max="2" width="1" style="1" customWidth="1"/>
    <col min="3" max="3" width="7" style="19" bestFit="1" customWidth="1"/>
    <col min="4" max="4" width="1" style="19" customWidth="1"/>
    <col min="5" max="5" width="16.140625" style="19" bestFit="1" customWidth="1"/>
    <col min="6" max="6" width="1" style="1" customWidth="1"/>
    <col min="7" max="7" width="9.140625" style="1" customWidth="1"/>
    <col min="8" max="16384" width="9.140625" style="1"/>
  </cols>
  <sheetData>
    <row r="1" spans="1:5" s="12" customFormat="1" ht="24" x14ac:dyDescent="0.25">
      <c r="A1" s="11"/>
      <c r="C1" s="21"/>
      <c r="D1" s="21"/>
      <c r="E1" s="21"/>
    </row>
    <row r="2" spans="1:5" s="12" customFormat="1" ht="24" x14ac:dyDescent="0.25">
      <c r="A2" s="70" t="s">
        <v>0</v>
      </c>
      <c r="B2" s="70"/>
      <c r="C2" s="70"/>
      <c r="D2" s="70"/>
      <c r="E2" s="70"/>
    </row>
    <row r="3" spans="1:5" s="12" customFormat="1" ht="24" x14ac:dyDescent="0.25">
      <c r="A3" s="70" t="s">
        <v>172</v>
      </c>
      <c r="B3" s="70"/>
      <c r="C3" s="70"/>
      <c r="D3" s="70"/>
      <c r="E3" s="70"/>
    </row>
    <row r="4" spans="1:5" s="12" customFormat="1" ht="24" x14ac:dyDescent="0.25">
      <c r="A4" s="70" t="s">
        <v>2</v>
      </c>
      <c r="B4" s="70"/>
      <c r="C4" s="70"/>
      <c r="D4" s="70"/>
      <c r="E4" s="70"/>
    </row>
    <row r="5" spans="1:5" s="12" customFormat="1" ht="24" x14ac:dyDescent="0.25">
      <c r="A5" s="11"/>
      <c r="C5" s="21"/>
      <c r="D5" s="21"/>
      <c r="E5" s="21"/>
    </row>
    <row r="6" spans="1:5" s="12" customFormat="1" ht="24" x14ac:dyDescent="0.25">
      <c r="A6" s="79" t="s">
        <v>229</v>
      </c>
      <c r="B6" s="32"/>
      <c r="C6" s="80" t="s">
        <v>174</v>
      </c>
      <c r="D6" s="33"/>
      <c r="E6" s="80" t="s">
        <v>6</v>
      </c>
    </row>
    <row r="7" spans="1:5" s="12" customFormat="1" ht="24" x14ac:dyDescent="0.25">
      <c r="A7" s="78" t="s">
        <v>229</v>
      </c>
      <c r="B7" s="34"/>
      <c r="C7" s="80" t="s">
        <v>115</v>
      </c>
      <c r="D7" s="35"/>
      <c r="E7" s="80" t="s">
        <v>115</v>
      </c>
    </row>
    <row r="8" spans="1:5" ht="21" x14ac:dyDescent="0.25">
      <c r="A8" s="5" t="s">
        <v>229</v>
      </c>
      <c r="C8" s="19" t="s">
        <v>236</v>
      </c>
      <c r="E8" s="19">
        <v>90787903</v>
      </c>
    </row>
    <row r="9" spans="1:5" ht="21" x14ac:dyDescent="0.25">
      <c r="A9" s="5" t="s">
        <v>230</v>
      </c>
      <c r="C9" s="19" t="s">
        <v>236</v>
      </c>
      <c r="E9" s="19">
        <v>68714073</v>
      </c>
    </row>
    <row r="10" spans="1:5" ht="21" x14ac:dyDescent="0.25">
      <c r="A10" s="5" t="s">
        <v>231</v>
      </c>
      <c r="C10" s="22" t="s">
        <v>236</v>
      </c>
      <c r="D10" s="24"/>
      <c r="E10" s="22">
        <v>-12626508</v>
      </c>
    </row>
    <row r="11" spans="1:5" s="2" customFormat="1" ht="21.75" thickBot="1" x14ac:dyDescent="0.3">
      <c r="A11" s="5" t="s">
        <v>56</v>
      </c>
      <c r="C11" s="20" t="s">
        <v>236</v>
      </c>
      <c r="D11" s="28"/>
      <c r="E11" s="20">
        <v>146875468</v>
      </c>
    </row>
    <row r="12" spans="1:5" ht="19.5" thickTop="1" x14ac:dyDescent="0.25"/>
  </sheetData>
  <sheetProtection algorithmName="SHA-512" hashValue="tZOD4l3kCcjRjXManPVFjkG7shtmVMlvAsF9Iq9v66f5EJZkH+ZFRO7ZAB5e/rLKiAJ+EWp5+O0npAu/g0N44Q==" saltValue="N/Z0wvydyispGvIi+U2btg==" spinCount="100000" sheet="1" objects="1" scenarios="1" selectLockedCells="1" autoFilter="0" selectUnlockedCells="1"/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39997558519241921"/>
  </sheetPr>
  <dimension ref="A1:G11"/>
  <sheetViews>
    <sheetView rightToLeft="1" view="pageBreakPreview" zoomScaleNormal="100" zoomScaleSheetLayoutView="100" workbookViewId="0">
      <selection activeCell="O12" sqref="O12"/>
    </sheetView>
  </sheetViews>
  <sheetFormatPr defaultRowHeight="18.75" x14ac:dyDescent="0.25"/>
  <cols>
    <col min="1" max="1" width="22.85546875" style="4" bestFit="1" customWidth="1"/>
    <col min="2" max="2" width="1" style="1" customWidth="1"/>
    <col min="3" max="3" width="19.28515625" style="19" bestFit="1" customWidth="1"/>
    <col min="4" max="4" width="1" style="19" customWidth="1"/>
    <col min="5" max="5" width="16.5703125" style="61" bestFit="1" customWidth="1"/>
    <col min="6" max="6" width="1" style="19" customWidth="1"/>
    <col min="7" max="7" width="24.42578125" style="36" bestFit="1" customWidth="1"/>
    <col min="8" max="8" width="1" style="1" customWidth="1"/>
    <col min="9" max="9" width="9.140625" style="1" customWidth="1"/>
    <col min="10" max="16384" width="9.140625" style="1"/>
  </cols>
  <sheetData>
    <row r="1" spans="1:7" s="12" customFormat="1" ht="24" x14ac:dyDescent="0.25">
      <c r="A1" s="11"/>
      <c r="C1" s="21"/>
      <c r="D1" s="21"/>
      <c r="E1" s="60"/>
      <c r="F1" s="21"/>
      <c r="G1" s="59"/>
    </row>
    <row r="2" spans="1:7" s="12" customFormat="1" ht="24" x14ac:dyDescent="0.25">
      <c r="A2" s="70" t="s">
        <v>0</v>
      </c>
      <c r="B2" s="70"/>
      <c r="C2" s="70"/>
      <c r="D2" s="70"/>
      <c r="E2" s="70"/>
      <c r="F2" s="70"/>
      <c r="G2" s="70"/>
    </row>
    <row r="3" spans="1:7" s="12" customFormat="1" ht="24" x14ac:dyDescent="0.25">
      <c r="A3" s="70" t="s">
        <v>172</v>
      </c>
      <c r="B3" s="70"/>
      <c r="C3" s="70"/>
      <c r="D3" s="70"/>
      <c r="E3" s="70"/>
      <c r="F3" s="70"/>
      <c r="G3" s="70"/>
    </row>
    <row r="4" spans="1:7" s="12" customFormat="1" ht="24" x14ac:dyDescent="0.25">
      <c r="A4" s="70" t="s">
        <v>2</v>
      </c>
      <c r="B4" s="70"/>
      <c r="C4" s="70"/>
      <c r="D4" s="70"/>
      <c r="E4" s="70"/>
      <c r="F4" s="70"/>
      <c r="G4" s="70"/>
    </row>
    <row r="5" spans="1:7" s="12" customFormat="1" ht="24" x14ac:dyDescent="0.25">
      <c r="A5" s="11"/>
      <c r="C5" s="21"/>
      <c r="D5" s="21"/>
      <c r="E5" s="60"/>
      <c r="F5" s="21"/>
      <c r="G5" s="59"/>
    </row>
    <row r="6" spans="1:7" s="13" customFormat="1" ht="51" customHeight="1" x14ac:dyDescent="0.25">
      <c r="A6" s="75" t="s">
        <v>176</v>
      </c>
      <c r="C6" s="72" t="s">
        <v>115</v>
      </c>
      <c r="D6" s="23"/>
      <c r="E6" s="94" t="s">
        <v>218</v>
      </c>
      <c r="F6" s="23"/>
      <c r="G6" s="95" t="s">
        <v>13</v>
      </c>
    </row>
    <row r="7" spans="1:7" ht="21" x14ac:dyDescent="0.25">
      <c r="A7" s="5" t="s">
        <v>232</v>
      </c>
      <c r="C7" s="19">
        <v>34067980341</v>
      </c>
      <c r="E7" s="66">
        <v>0.26</v>
      </c>
      <c r="G7" s="36">
        <v>5.7000000000000002E-3</v>
      </c>
    </row>
    <row r="8" spans="1:7" ht="21" x14ac:dyDescent="0.25">
      <c r="A8" s="5" t="s">
        <v>233</v>
      </c>
      <c r="C8" s="19">
        <v>74121205219</v>
      </c>
      <c r="E8" s="66">
        <v>0.56569999999999998</v>
      </c>
      <c r="G8" s="36">
        <v>1.24E-2</v>
      </c>
    </row>
    <row r="9" spans="1:7" ht="21" x14ac:dyDescent="0.25">
      <c r="A9" s="5" t="s">
        <v>234</v>
      </c>
      <c r="C9" s="19">
        <v>22937437834</v>
      </c>
      <c r="E9" s="66">
        <v>0.17510000000000001</v>
      </c>
      <c r="G9" s="36">
        <v>3.8E-3</v>
      </c>
    </row>
    <row r="10" spans="1:7" s="2" customFormat="1" ht="21.75" thickBot="1" x14ac:dyDescent="0.3">
      <c r="A10" s="5"/>
      <c r="C10" s="20">
        <f>SUM(C7:C9)</f>
        <v>131126623394</v>
      </c>
      <c r="D10" s="20"/>
      <c r="E10" s="65">
        <f>SUM(E7:E9)</f>
        <v>1.0007999999999999</v>
      </c>
      <c r="F10" s="20"/>
      <c r="G10" s="62">
        <f>SUM(G7:G9)</f>
        <v>2.1899999999999999E-2</v>
      </c>
    </row>
    <row r="11" spans="1:7" ht="19.5" thickTop="1" x14ac:dyDescent="0.25"/>
  </sheetData>
  <sheetProtection algorithmName="SHA-512" hashValue="TQXueC04jJONWhXB/OxAQERZdvDRx5Z43+biPtg0VJMifjb2L/B5hFDCdBiLE8hqxoxYTh82EQ76gloq9sH/SA==" saltValue="qcwSMGot+6KU406I1JbQdg==" spinCount="100000" sheet="1" objects="1" scenarios="1" selectLockedCells="1" autoFilter="0" selectUnlockedCells="1"/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Q22"/>
  <sheetViews>
    <sheetView rightToLeft="1" view="pageBreakPreview" zoomScaleNormal="86" zoomScaleSheetLayoutView="100" workbookViewId="0">
      <selection activeCell="G22" sqref="G22"/>
    </sheetView>
  </sheetViews>
  <sheetFormatPr defaultRowHeight="18.75" x14ac:dyDescent="0.25"/>
  <cols>
    <col min="1" max="1" width="31.28515625" style="4" bestFit="1" customWidth="1"/>
    <col min="2" max="2" width="1" style="1" customWidth="1"/>
    <col min="3" max="3" width="17.28515625" style="19" bestFit="1" customWidth="1"/>
    <col min="4" max="4" width="1" style="19" customWidth="1"/>
    <col min="5" max="5" width="13" style="19" bestFit="1" customWidth="1"/>
    <col min="6" max="6" width="1" style="19" customWidth="1"/>
    <col min="7" max="7" width="12.5703125" style="19" bestFit="1" customWidth="1"/>
    <col min="8" max="8" width="1" style="19" customWidth="1"/>
    <col min="9" max="9" width="9.5703125" style="19" bestFit="1" customWidth="1"/>
    <col min="10" max="10" width="1" style="19" customWidth="1"/>
    <col min="11" max="11" width="17.28515625" style="19" bestFit="1" customWidth="1"/>
    <col min="12" max="12" width="1" style="19" customWidth="1"/>
    <col min="13" max="13" width="13" style="19" bestFit="1" customWidth="1"/>
    <col min="14" max="14" width="1" style="1" customWidth="1"/>
    <col min="15" max="15" width="12.570312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12" customFormat="1" ht="24" x14ac:dyDescent="0.25">
      <c r="A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7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12" customFormat="1" ht="2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12" customFormat="1" ht="24" x14ac:dyDescent="0.25">
      <c r="A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7" s="12" customFormat="1" ht="24" x14ac:dyDescent="0.25">
      <c r="A6" s="79" t="s">
        <v>3</v>
      </c>
      <c r="C6" s="80" t="s">
        <v>4</v>
      </c>
      <c r="D6" s="80" t="s">
        <v>4</v>
      </c>
      <c r="E6" s="80" t="s">
        <v>4</v>
      </c>
      <c r="F6" s="80" t="s">
        <v>4</v>
      </c>
      <c r="G6" s="80" t="s">
        <v>4</v>
      </c>
      <c r="H6" s="80" t="s">
        <v>4</v>
      </c>
      <c r="I6" s="80" t="s">
        <v>4</v>
      </c>
      <c r="J6" s="21"/>
      <c r="K6" s="78" t="s">
        <v>6</v>
      </c>
      <c r="L6" s="78" t="s">
        <v>6</v>
      </c>
      <c r="M6" s="78" t="s">
        <v>6</v>
      </c>
      <c r="N6" s="78" t="s">
        <v>6</v>
      </c>
      <c r="O6" s="78" t="s">
        <v>6</v>
      </c>
      <c r="P6" s="78" t="s">
        <v>6</v>
      </c>
      <c r="Q6" s="78" t="s">
        <v>6</v>
      </c>
    </row>
    <row r="7" spans="1:17" s="12" customFormat="1" ht="24" x14ac:dyDescent="0.25">
      <c r="A7" s="78" t="s">
        <v>3</v>
      </c>
      <c r="C7" s="76" t="s">
        <v>49</v>
      </c>
      <c r="D7" s="21"/>
      <c r="E7" s="76" t="s">
        <v>50</v>
      </c>
      <c r="F7" s="21"/>
      <c r="G7" s="76" t="s">
        <v>51</v>
      </c>
      <c r="H7" s="21"/>
      <c r="I7" s="76" t="s">
        <v>52</v>
      </c>
      <c r="J7" s="21"/>
      <c r="K7" s="76" t="s">
        <v>49</v>
      </c>
      <c r="L7" s="21"/>
      <c r="M7" s="76" t="s">
        <v>50</v>
      </c>
      <c r="O7" s="77" t="s">
        <v>51</v>
      </c>
      <c r="Q7" s="77" t="s">
        <v>52</v>
      </c>
    </row>
    <row r="8" spans="1:17" ht="21" x14ac:dyDescent="0.25">
      <c r="A8" s="5" t="s">
        <v>53</v>
      </c>
      <c r="C8" s="19">
        <v>33712350</v>
      </c>
      <c r="E8" s="19">
        <v>5464</v>
      </c>
      <c r="G8" s="19" t="s">
        <v>54</v>
      </c>
      <c r="I8" s="44">
        <v>0.28779892584092098</v>
      </c>
      <c r="K8" s="19">
        <v>34164079</v>
      </c>
      <c r="M8" s="19">
        <v>5464</v>
      </c>
      <c r="O8" s="1" t="s">
        <v>54</v>
      </c>
      <c r="Q8" s="44">
        <v>0.28779892584092098</v>
      </c>
    </row>
    <row r="9" spans="1:17" ht="21" x14ac:dyDescent="0.25">
      <c r="A9" s="5" t="s">
        <v>55</v>
      </c>
      <c r="C9" s="19" t="s">
        <v>236</v>
      </c>
      <c r="E9" s="19" t="s">
        <v>236</v>
      </c>
      <c r="G9" s="19" t="s">
        <v>236</v>
      </c>
      <c r="I9" s="19" t="s">
        <v>236</v>
      </c>
      <c r="K9" s="19">
        <v>306919</v>
      </c>
      <c r="M9" s="19">
        <v>2502</v>
      </c>
      <c r="O9" s="1" t="s">
        <v>57</v>
      </c>
      <c r="Q9" s="3" t="s">
        <v>236</v>
      </c>
    </row>
    <row r="10" spans="1:17" ht="21" x14ac:dyDescent="0.25">
      <c r="A10" s="5" t="s">
        <v>58</v>
      </c>
      <c r="C10" s="19" t="s">
        <v>236</v>
      </c>
      <c r="E10" s="19" t="s">
        <v>236</v>
      </c>
      <c r="G10" s="19" t="s">
        <v>236</v>
      </c>
      <c r="I10" s="19" t="s">
        <v>236</v>
      </c>
      <c r="K10" s="19">
        <v>350000</v>
      </c>
      <c r="M10" s="19">
        <v>1209</v>
      </c>
      <c r="O10" s="1" t="s">
        <v>59</v>
      </c>
      <c r="Q10" s="3" t="s">
        <v>236</v>
      </c>
    </row>
    <row r="11" spans="1:17" ht="21" x14ac:dyDescent="0.25">
      <c r="A11" s="5" t="s">
        <v>60</v>
      </c>
      <c r="C11" s="19" t="s">
        <v>236</v>
      </c>
      <c r="E11" s="19" t="s">
        <v>236</v>
      </c>
      <c r="G11" s="19" t="s">
        <v>236</v>
      </c>
      <c r="I11" s="19" t="s">
        <v>236</v>
      </c>
      <c r="K11" s="19">
        <v>830000</v>
      </c>
      <c r="M11" s="19">
        <v>1213</v>
      </c>
      <c r="O11" s="1" t="s">
        <v>61</v>
      </c>
      <c r="Q11" s="3" t="s">
        <v>236</v>
      </c>
    </row>
    <row r="12" spans="1:17" ht="21" x14ac:dyDescent="0.25">
      <c r="A12" s="5" t="s">
        <v>62</v>
      </c>
      <c r="C12" s="19" t="s">
        <v>236</v>
      </c>
      <c r="E12" s="19" t="s">
        <v>236</v>
      </c>
      <c r="G12" s="19" t="s">
        <v>236</v>
      </c>
      <c r="I12" s="19" t="s">
        <v>236</v>
      </c>
      <c r="K12" s="19">
        <v>2777983</v>
      </c>
      <c r="M12" s="19">
        <v>8050</v>
      </c>
      <c r="O12" s="1" t="s">
        <v>63</v>
      </c>
      <c r="Q12" s="3" t="s">
        <v>236</v>
      </c>
    </row>
    <row r="13" spans="1:17" ht="21" x14ac:dyDescent="0.25">
      <c r="A13" s="5" t="s">
        <v>64</v>
      </c>
      <c r="C13" s="19" t="s">
        <v>236</v>
      </c>
      <c r="E13" s="19" t="s">
        <v>236</v>
      </c>
      <c r="G13" s="19" t="s">
        <v>236</v>
      </c>
      <c r="I13" s="19" t="s">
        <v>236</v>
      </c>
      <c r="K13" s="19">
        <v>355000</v>
      </c>
      <c r="M13" s="19">
        <v>1803</v>
      </c>
      <c r="O13" s="1" t="s">
        <v>65</v>
      </c>
      <c r="Q13" s="3" t="s">
        <v>236</v>
      </c>
    </row>
    <row r="14" spans="1:17" ht="21" x14ac:dyDescent="0.25">
      <c r="A14" s="5" t="s">
        <v>66</v>
      </c>
      <c r="C14" s="19" t="s">
        <v>236</v>
      </c>
      <c r="E14" s="19" t="s">
        <v>236</v>
      </c>
      <c r="G14" s="19" t="s">
        <v>236</v>
      </c>
      <c r="I14" s="19" t="s">
        <v>236</v>
      </c>
      <c r="K14" s="19">
        <v>5999998</v>
      </c>
      <c r="M14" s="19">
        <v>4673</v>
      </c>
      <c r="O14" s="1" t="s">
        <v>67</v>
      </c>
      <c r="Q14" s="3" t="s">
        <v>236</v>
      </c>
    </row>
    <row r="15" spans="1:17" ht="21" x14ac:dyDescent="0.25">
      <c r="A15" s="5" t="s">
        <v>68</v>
      </c>
      <c r="C15" s="19" t="s">
        <v>236</v>
      </c>
      <c r="E15" s="19" t="s">
        <v>236</v>
      </c>
      <c r="G15" s="19" t="s">
        <v>236</v>
      </c>
      <c r="I15" s="19" t="s">
        <v>236</v>
      </c>
      <c r="K15" s="19">
        <v>44751</v>
      </c>
      <c r="M15" s="19">
        <v>6050</v>
      </c>
      <c r="O15" s="1" t="s">
        <v>65</v>
      </c>
      <c r="Q15" s="3" t="s">
        <v>236</v>
      </c>
    </row>
    <row r="16" spans="1:17" ht="21" x14ac:dyDescent="0.25">
      <c r="A16" s="5" t="s">
        <v>69</v>
      </c>
      <c r="C16" s="19" t="s">
        <v>236</v>
      </c>
      <c r="E16" s="19" t="s">
        <v>236</v>
      </c>
      <c r="G16" s="19" t="s">
        <v>236</v>
      </c>
      <c r="I16" s="19" t="s">
        <v>236</v>
      </c>
      <c r="K16" s="19">
        <v>251470</v>
      </c>
      <c r="M16" s="19">
        <v>5910</v>
      </c>
      <c r="O16" s="1" t="s">
        <v>67</v>
      </c>
      <c r="Q16" s="3" t="s">
        <v>236</v>
      </c>
    </row>
    <row r="17" spans="1:17" ht="21" x14ac:dyDescent="0.25">
      <c r="A17" s="5" t="s">
        <v>70</v>
      </c>
      <c r="C17" s="19" t="s">
        <v>236</v>
      </c>
      <c r="E17" s="19" t="s">
        <v>236</v>
      </c>
      <c r="G17" s="19" t="s">
        <v>236</v>
      </c>
      <c r="I17" s="19" t="s">
        <v>236</v>
      </c>
      <c r="K17" s="19">
        <v>85000</v>
      </c>
      <c r="M17" s="19">
        <v>9360</v>
      </c>
      <c r="O17" s="1" t="s">
        <v>63</v>
      </c>
      <c r="Q17" s="3" t="s">
        <v>236</v>
      </c>
    </row>
    <row r="18" spans="1:17" ht="21" x14ac:dyDescent="0.25">
      <c r="A18" s="5" t="s">
        <v>71</v>
      </c>
      <c r="C18" s="19" t="s">
        <v>236</v>
      </c>
      <c r="E18" s="19" t="s">
        <v>236</v>
      </c>
      <c r="G18" s="19" t="s">
        <v>236</v>
      </c>
      <c r="I18" s="19" t="s">
        <v>236</v>
      </c>
      <c r="K18" s="19">
        <v>421871</v>
      </c>
      <c r="M18" s="19">
        <v>2801</v>
      </c>
      <c r="O18" s="1" t="s">
        <v>72</v>
      </c>
      <c r="Q18" s="3" t="s">
        <v>236</v>
      </c>
    </row>
    <row r="19" spans="1:17" ht="21" x14ac:dyDescent="0.25">
      <c r="A19" s="5" t="s">
        <v>73</v>
      </c>
      <c r="C19" s="19" t="s">
        <v>236</v>
      </c>
      <c r="E19" s="19" t="s">
        <v>236</v>
      </c>
      <c r="G19" s="19" t="s">
        <v>236</v>
      </c>
      <c r="I19" s="19" t="s">
        <v>236</v>
      </c>
      <c r="K19" s="19">
        <v>1362500</v>
      </c>
      <c r="M19" s="19">
        <v>1608</v>
      </c>
      <c r="O19" s="1" t="s">
        <v>72</v>
      </c>
      <c r="Q19" s="3" t="s">
        <v>236</v>
      </c>
    </row>
    <row r="20" spans="1:17" ht="21" x14ac:dyDescent="0.25">
      <c r="A20" s="15" t="s">
        <v>74</v>
      </c>
      <c r="B20" s="7"/>
      <c r="C20" s="19" t="s">
        <v>236</v>
      </c>
      <c r="D20" s="22"/>
      <c r="E20" s="19" t="s">
        <v>236</v>
      </c>
      <c r="F20" s="22"/>
      <c r="G20" s="19" t="s">
        <v>236</v>
      </c>
      <c r="H20" s="22"/>
      <c r="I20" s="19" t="s">
        <v>236</v>
      </c>
      <c r="J20" s="22"/>
      <c r="K20" s="22">
        <v>20450168</v>
      </c>
      <c r="L20" s="22"/>
      <c r="M20" s="22">
        <v>739</v>
      </c>
      <c r="N20" s="7"/>
      <c r="O20" s="7" t="s">
        <v>75</v>
      </c>
      <c r="P20" s="7"/>
      <c r="Q20" s="3" t="s">
        <v>236</v>
      </c>
    </row>
    <row r="21" spans="1:17" s="2" customFormat="1" ht="21.75" thickBot="1" x14ac:dyDescent="0.3">
      <c r="A21" s="16"/>
      <c r="B21" s="14"/>
      <c r="C21" s="20">
        <f>SUM(C8:C20)</f>
        <v>33712350</v>
      </c>
      <c r="D21" s="20"/>
      <c r="E21" s="20">
        <f>SUM(E8:E20)</f>
        <v>5464</v>
      </c>
      <c r="F21" s="20"/>
      <c r="G21" s="20"/>
      <c r="H21" s="20"/>
      <c r="I21" s="20" t="s">
        <v>236</v>
      </c>
      <c r="J21" s="20"/>
      <c r="K21" s="20">
        <f>SUM(K8:K20)</f>
        <v>67399739</v>
      </c>
      <c r="L21" s="20"/>
      <c r="M21" s="20">
        <f>SUM(M8:M20)</f>
        <v>51382</v>
      </c>
      <c r="N21" s="14"/>
      <c r="O21" s="14"/>
      <c r="P21" s="14"/>
      <c r="Q21" s="14" t="s">
        <v>236</v>
      </c>
    </row>
    <row r="22" spans="1:17" ht="19.5" thickTop="1" x14ac:dyDescent="0.25"/>
  </sheetData>
  <sheetProtection algorithmName="SHA-512" hashValue="U1xO0+lbX995wNMX/gEhoBETUnFARfX+lpS5ZUmEgjQzy+xrk6D5y3qgGj6PE4+QDxba7yuG3fEUvWp4VJJv7g==" saltValue="pA/uZCSmNEiJsWOlsgWVOQ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K16"/>
  <sheetViews>
    <sheetView rightToLeft="1" view="pageBreakPreview" topLeftCell="F1" zoomScaleNormal="84" zoomScaleSheetLayoutView="100" workbookViewId="0">
      <selection activeCell="A4" sqref="A4:AK4"/>
    </sheetView>
  </sheetViews>
  <sheetFormatPr defaultRowHeight="18.75" x14ac:dyDescent="0.25"/>
  <cols>
    <col min="1" max="1" width="28.7109375" style="4" bestFit="1" customWidth="1"/>
    <col min="2" max="2" width="1" style="1" customWidth="1"/>
    <col min="3" max="3" width="18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2.85546875" style="1" bestFit="1" customWidth="1"/>
    <col min="8" max="8" width="1" style="1" customWidth="1"/>
    <col min="9" max="9" width="16" style="1" bestFit="1" customWidth="1"/>
    <col min="10" max="10" width="2.85546875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2.5703125" style="19" customWidth="1"/>
    <col min="16" max="16" width="1" style="19" customWidth="1"/>
    <col min="17" max="17" width="21.140625" style="19" bestFit="1" customWidth="1"/>
    <col min="18" max="18" width="1" style="19" customWidth="1"/>
    <col min="19" max="19" width="21.5703125" style="19" bestFit="1" customWidth="1"/>
    <col min="20" max="20" width="1" style="19" customWidth="1"/>
    <col min="21" max="21" width="7" style="19" bestFit="1" customWidth="1"/>
    <col min="22" max="22" width="1" style="19" customWidth="1"/>
    <col min="23" max="23" width="13" style="19" bestFit="1" customWidth="1"/>
    <col min="24" max="24" width="1" style="19" customWidth="1"/>
    <col min="25" max="25" width="7" style="19" bestFit="1" customWidth="1"/>
    <col min="26" max="26" width="1" style="19" customWidth="1"/>
    <col min="27" max="27" width="10.42578125" style="19" bestFit="1" customWidth="1"/>
    <col min="28" max="28" width="1" style="19" customWidth="1"/>
    <col min="29" max="29" width="14.5703125" style="19" bestFit="1" customWidth="1"/>
    <col min="30" max="30" width="1" style="19" customWidth="1"/>
    <col min="31" max="31" width="15.85546875" style="19" customWidth="1"/>
    <col min="32" max="32" width="1" style="19" customWidth="1"/>
    <col min="33" max="33" width="21.140625" style="19" bestFit="1" customWidth="1"/>
    <col min="34" max="34" width="1" style="19" customWidth="1"/>
    <col min="35" max="35" width="23" style="19" bestFit="1" customWidth="1"/>
    <col min="36" max="36" width="1" style="19" customWidth="1"/>
    <col min="37" max="37" width="18.42578125" style="19" customWidth="1"/>
    <col min="38" max="38" width="1" style="1" customWidth="1"/>
    <col min="39" max="39" width="9.140625" style="1" customWidth="1"/>
    <col min="40" max="16384" width="9.140625" style="1"/>
  </cols>
  <sheetData>
    <row r="1" spans="1:37" s="12" customFormat="1" ht="24" x14ac:dyDescent="0.25">
      <c r="A1" s="1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</row>
    <row r="3" spans="1:37" s="12" customFormat="1" ht="2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7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</row>
    <row r="5" spans="1:37" s="12" customFormat="1" ht="24" x14ac:dyDescent="0.25">
      <c r="A5" s="1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37" s="12" customFormat="1" ht="24" x14ac:dyDescent="0.25">
      <c r="A6" s="79" t="s">
        <v>76</v>
      </c>
      <c r="B6" s="79" t="s">
        <v>76</v>
      </c>
      <c r="C6" s="79" t="s">
        <v>76</v>
      </c>
      <c r="D6" s="79" t="s">
        <v>76</v>
      </c>
      <c r="E6" s="79" t="s">
        <v>76</v>
      </c>
      <c r="F6" s="79" t="s">
        <v>76</v>
      </c>
      <c r="G6" s="79" t="s">
        <v>76</v>
      </c>
      <c r="H6" s="79" t="s">
        <v>76</v>
      </c>
      <c r="I6" s="79" t="s">
        <v>76</v>
      </c>
      <c r="J6" s="79" t="s">
        <v>76</v>
      </c>
      <c r="K6" s="79" t="s">
        <v>76</v>
      </c>
      <c r="L6" s="79" t="s">
        <v>76</v>
      </c>
      <c r="M6" s="79" t="s">
        <v>76</v>
      </c>
      <c r="O6" s="80" t="s">
        <v>4</v>
      </c>
      <c r="P6" s="80" t="s">
        <v>4</v>
      </c>
      <c r="Q6" s="80" t="s">
        <v>4</v>
      </c>
      <c r="R6" s="80" t="s">
        <v>4</v>
      </c>
      <c r="S6" s="80" t="s">
        <v>4</v>
      </c>
      <c r="T6" s="21"/>
      <c r="U6" s="80" t="s">
        <v>5</v>
      </c>
      <c r="V6" s="80" t="s">
        <v>5</v>
      </c>
      <c r="W6" s="80" t="s">
        <v>5</v>
      </c>
      <c r="X6" s="80" t="s">
        <v>5</v>
      </c>
      <c r="Y6" s="80" t="s">
        <v>5</v>
      </c>
      <c r="Z6" s="80" t="s">
        <v>5</v>
      </c>
      <c r="AA6" s="80" t="s">
        <v>5</v>
      </c>
      <c r="AB6" s="21"/>
      <c r="AC6" s="80" t="s">
        <v>6</v>
      </c>
      <c r="AD6" s="80" t="s">
        <v>6</v>
      </c>
      <c r="AE6" s="80" t="s">
        <v>6</v>
      </c>
      <c r="AF6" s="80" t="s">
        <v>6</v>
      </c>
      <c r="AG6" s="80" t="s">
        <v>6</v>
      </c>
      <c r="AH6" s="80" t="s">
        <v>6</v>
      </c>
      <c r="AI6" s="80" t="s">
        <v>6</v>
      </c>
      <c r="AJ6" s="80" t="s">
        <v>6</v>
      </c>
      <c r="AK6" s="80" t="s">
        <v>6</v>
      </c>
    </row>
    <row r="7" spans="1:37" s="13" customFormat="1" ht="24" x14ac:dyDescent="0.25">
      <c r="A7" s="74" t="s">
        <v>77</v>
      </c>
      <c r="C7" s="82" t="s">
        <v>78</v>
      </c>
      <c r="D7" s="18"/>
      <c r="E7" s="82" t="s">
        <v>79</v>
      </c>
      <c r="F7" s="18"/>
      <c r="G7" s="82" t="s">
        <v>80</v>
      </c>
      <c r="H7" s="18"/>
      <c r="I7" s="82" t="s">
        <v>81</v>
      </c>
      <c r="J7" s="18"/>
      <c r="K7" s="82" t="s">
        <v>82</v>
      </c>
      <c r="L7" s="18"/>
      <c r="M7" s="82" t="s">
        <v>52</v>
      </c>
      <c r="O7" s="81" t="s">
        <v>7</v>
      </c>
      <c r="P7" s="23"/>
      <c r="Q7" s="81" t="s">
        <v>8</v>
      </c>
      <c r="R7" s="23"/>
      <c r="S7" s="81" t="s">
        <v>9</v>
      </c>
      <c r="T7" s="23"/>
      <c r="U7" s="72" t="s">
        <v>10</v>
      </c>
      <c r="V7" s="72" t="s">
        <v>10</v>
      </c>
      <c r="W7" s="72" t="s">
        <v>10</v>
      </c>
      <c r="X7" s="23"/>
      <c r="Y7" s="72" t="s">
        <v>11</v>
      </c>
      <c r="Z7" s="72" t="s">
        <v>11</v>
      </c>
      <c r="AA7" s="72" t="s">
        <v>11</v>
      </c>
      <c r="AB7" s="23"/>
      <c r="AC7" s="81" t="s">
        <v>7</v>
      </c>
      <c r="AD7" s="23"/>
      <c r="AE7" s="81" t="s">
        <v>238</v>
      </c>
      <c r="AF7" s="23"/>
      <c r="AG7" s="81" t="s">
        <v>8</v>
      </c>
      <c r="AH7" s="23"/>
      <c r="AI7" s="81" t="s">
        <v>9</v>
      </c>
      <c r="AJ7" s="23"/>
      <c r="AK7" s="81" t="s">
        <v>13</v>
      </c>
    </row>
    <row r="8" spans="1:37" s="13" customFormat="1" ht="24" x14ac:dyDescent="0.25">
      <c r="A8" s="75" t="s">
        <v>77</v>
      </c>
      <c r="C8" s="75" t="s">
        <v>78</v>
      </c>
      <c r="D8" s="17"/>
      <c r="E8" s="75" t="s">
        <v>79</v>
      </c>
      <c r="F8" s="17"/>
      <c r="G8" s="75" t="s">
        <v>80</v>
      </c>
      <c r="H8" s="17"/>
      <c r="I8" s="75" t="s">
        <v>81</v>
      </c>
      <c r="J8" s="17"/>
      <c r="K8" s="75" t="s">
        <v>82</v>
      </c>
      <c r="L8" s="17"/>
      <c r="M8" s="75" t="s">
        <v>52</v>
      </c>
      <c r="O8" s="72" t="s">
        <v>7</v>
      </c>
      <c r="P8" s="23"/>
      <c r="Q8" s="72" t="s">
        <v>8</v>
      </c>
      <c r="R8" s="23"/>
      <c r="S8" s="72" t="s">
        <v>9</v>
      </c>
      <c r="T8" s="27"/>
      <c r="U8" s="72" t="s">
        <v>7</v>
      </c>
      <c r="V8" s="23"/>
      <c r="W8" s="72" t="s">
        <v>8</v>
      </c>
      <c r="X8" s="23"/>
      <c r="Y8" s="72" t="s">
        <v>7</v>
      </c>
      <c r="Z8" s="23"/>
      <c r="AA8" s="72" t="s">
        <v>14</v>
      </c>
      <c r="AB8" s="23"/>
      <c r="AC8" s="72" t="s">
        <v>7</v>
      </c>
      <c r="AD8" s="23"/>
      <c r="AE8" s="72" t="s">
        <v>83</v>
      </c>
      <c r="AF8" s="23"/>
      <c r="AG8" s="72" t="s">
        <v>8</v>
      </c>
      <c r="AH8" s="23"/>
      <c r="AI8" s="72" t="s">
        <v>9</v>
      </c>
      <c r="AJ8" s="23"/>
      <c r="AK8" s="72" t="s">
        <v>13</v>
      </c>
    </row>
    <row r="9" spans="1:37" ht="21" x14ac:dyDescent="0.25">
      <c r="A9" s="5" t="s">
        <v>84</v>
      </c>
      <c r="C9" s="1" t="s">
        <v>85</v>
      </c>
      <c r="E9" s="1" t="s">
        <v>85</v>
      </c>
      <c r="G9" s="1" t="s">
        <v>86</v>
      </c>
      <c r="I9" s="1" t="s">
        <v>87</v>
      </c>
      <c r="K9" s="3">
        <v>18</v>
      </c>
      <c r="M9" s="3">
        <v>18</v>
      </c>
      <c r="O9" s="19">
        <v>824000</v>
      </c>
      <c r="Q9" s="19">
        <v>791088353075</v>
      </c>
      <c r="S9" s="19">
        <v>916945773450</v>
      </c>
      <c r="U9" s="19" t="s">
        <v>236</v>
      </c>
      <c r="W9" s="19" t="s">
        <v>236</v>
      </c>
      <c r="Y9" s="19" t="s">
        <v>236</v>
      </c>
      <c r="AA9" s="19" t="s">
        <v>236</v>
      </c>
      <c r="AC9" s="19">
        <v>824000</v>
      </c>
      <c r="AE9" s="19">
        <v>1113000</v>
      </c>
      <c r="AG9" s="19">
        <v>791088353075</v>
      </c>
      <c r="AI9" s="19">
        <v>916945773450</v>
      </c>
      <c r="AK9" s="36">
        <v>0.153</v>
      </c>
    </row>
    <row r="10" spans="1:37" ht="21" x14ac:dyDescent="0.25">
      <c r="A10" s="5" t="s">
        <v>88</v>
      </c>
      <c r="C10" s="1" t="s">
        <v>85</v>
      </c>
      <c r="E10" s="1" t="s">
        <v>85</v>
      </c>
      <c r="G10" s="1" t="s">
        <v>89</v>
      </c>
      <c r="I10" s="1" t="s">
        <v>90</v>
      </c>
      <c r="K10" s="3">
        <v>16</v>
      </c>
      <c r="M10" s="3">
        <v>16</v>
      </c>
      <c r="O10" s="19">
        <v>913500</v>
      </c>
      <c r="Q10" s="19">
        <v>913702443702</v>
      </c>
      <c r="S10" s="19">
        <v>970874497096</v>
      </c>
      <c r="U10" s="19" t="s">
        <v>236</v>
      </c>
      <c r="W10" s="19" t="s">
        <v>236</v>
      </c>
      <c r="Y10" s="19" t="s">
        <v>236</v>
      </c>
      <c r="AA10" s="19" t="s">
        <v>236</v>
      </c>
      <c r="AC10" s="19">
        <v>913500</v>
      </c>
      <c r="AE10" s="19">
        <v>1063000</v>
      </c>
      <c r="AG10" s="19">
        <v>913702443702</v>
      </c>
      <c r="AI10" s="19">
        <v>970874497096</v>
      </c>
      <c r="AK10" s="36">
        <v>0.16200000000000001</v>
      </c>
    </row>
    <row r="11" spans="1:37" ht="21" x14ac:dyDescent="0.25">
      <c r="A11" s="5" t="s">
        <v>91</v>
      </c>
      <c r="C11" s="1" t="s">
        <v>85</v>
      </c>
      <c r="E11" s="1" t="s">
        <v>85</v>
      </c>
      <c r="G11" s="1" t="s">
        <v>92</v>
      </c>
      <c r="I11" s="1" t="s">
        <v>93</v>
      </c>
      <c r="K11" s="3" t="s">
        <v>236</v>
      </c>
      <c r="M11" s="3" t="s">
        <v>236</v>
      </c>
      <c r="O11" s="19">
        <v>47943</v>
      </c>
      <c r="Q11" s="19">
        <v>28526085000</v>
      </c>
      <c r="S11" s="19">
        <v>40223117828</v>
      </c>
      <c r="U11" s="19" t="s">
        <v>236</v>
      </c>
      <c r="W11" s="19" t="s">
        <v>236</v>
      </c>
      <c r="Y11" s="19" t="s">
        <v>236</v>
      </c>
      <c r="AA11" s="19" t="s">
        <v>236</v>
      </c>
      <c r="AC11" s="19">
        <v>47943</v>
      </c>
      <c r="AE11" s="19">
        <v>840980</v>
      </c>
      <c r="AG11" s="19">
        <v>28526085000</v>
      </c>
      <c r="AI11" s="19">
        <v>40311796302</v>
      </c>
      <c r="AK11" s="36">
        <v>6.7000000000000002E-3</v>
      </c>
    </row>
    <row r="12" spans="1:37" ht="21" x14ac:dyDescent="0.25">
      <c r="A12" s="5" t="s">
        <v>94</v>
      </c>
      <c r="C12" s="1" t="s">
        <v>85</v>
      </c>
      <c r="E12" s="1" t="s">
        <v>85</v>
      </c>
      <c r="G12" s="1" t="s">
        <v>95</v>
      </c>
      <c r="I12" s="1" t="s">
        <v>96</v>
      </c>
      <c r="K12" s="3">
        <v>16</v>
      </c>
      <c r="M12" s="3">
        <v>16</v>
      </c>
      <c r="O12" s="19">
        <v>1850000</v>
      </c>
      <c r="Q12" s="19">
        <v>1851884800000</v>
      </c>
      <c r="S12" s="19">
        <v>1849664687500</v>
      </c>
      <c r="U12" s="19" t="s">
        <v>236</v>
      </c>
      <c r="W12" s="19" t="s">
        <v>236</v>
      </c>
      <c r="Y12" s="19" t="s">
        <v>236</v>
      </c>
      <c r="AA12" s="19" t="s">
        <v>236</v>
      </c>
      <c r="AC12" s="19">
        <v>1850000</v>
      </c>
      <c r="AE12" s="19">
        <v>1000000</v>
      </c>
      <c r="AG12" s="19">
        <v>1851884800000</v>
      </c>
      <c r="AI12" s="19">
        <v>1849664687500</v>
      </c>
      <c r="AK12" s="36">
        <v>0.30869999999999997</v>
      </c>
    </row>
    <row r="13" spans="1:37" ht="21" x14ac:dyDescent="0.25">
      <c r="A13" s="5" t="s">
        <v>97</v>
      </c>
      <c r="C13" s="1" t="s">
        <v>85</v>
      </c>
      <c r="E13" s="1" t="s">
        <v>85</v>
      </c>
      <c r="G13" s="1" t="s">
        <v>98</v>
      </c>
      <c r="I13" s="1" t="s">
        <v>99</v>
      </c>
      <c r="K13" s="3">
        <v>18</v>
      </c>
      <c r="M13" s="3">
        <v>18</v>
      </c>
      <c r="O13" s="24">
        <v>1000</v>
      </c>
      <c r="P13" s="24"/>
      <c r="Q13" s="24">
        <v>1000181250</v>
      </c>
      <c r="R13" s="24"/>
      <c r="S13" s="24">
        <v>999818750</v>
      </c>
      <c r="T13" s="24"/>
      <c r="U13" s="19" t="s">
        <v>236</v>
      </c>
      <c r="V13" s="24"/>
      <c r="W13" s="19" t="s">
        <v>236</v>
      </c>
      <c r="X13" s="24"/>
      <c r="Y13" s="19" t="s">
        <v>236</v>
      </c>
      <c r="Z13" s="24"/>
      <c r="AA13" s="19" t="s">
        <v>236</v>
      </c>
      <c r="AB13" s="24"/>
      <c r="AC13" s="24">
        <v>1000</v>
      </c>
      <c r="AD13" s="24"/>
      <c r="AE13" s="24">
        <v>1000000</v>
      </c>
      <c r="AF13" s="24"/>
      <c r="AG13" s="24">
        <v>1000181250</v>
      </c>
      <c r="AH13" s="24"/>
      <c r="AI13" s="24">
        <v>999818750</v>
      </c>
      <c r="AJ13" s="24"/>
      <c r="AK13" s="46">
        <v>2.0000000000000001E-4</v>
      </c>
    </row>
    <row r="14" spans="1:37" ht="21" x14ac:dyDescent="0.25">
      <c r="A14" s="5" t="s">
        <v>100</v>
      </c>
      <c r="C14" s="1" t="s">
        <v>85</v>
      </c>
      <c r="E14" s="1" t="s">
        <v>85</v>
      </c>
      <c r="G14" s="1" t="s">
        <v>101</v>
      </c>
      <c r="I14" s="1" t="s">
        <v>102</v>
      </c>
      <c r="K14" s="3">
        <v>18</v>
      </c>
      <c r="M14" s="3">
        <v>18</v>
      </c>
      <c r="O14" s="22">
        <v>20000</v>
      </c>
      <c r="P14" s="22"/>
      <c r="Q14" s="22">
        <v>20003625000</v>
      </c>
      <c r="R14" s="22"/>
      <c r="S14" s="22">
        <v>19996375000</v>
      </c>
      <c r="T14" s="22"/>
      <c r="U14" s="19" t="s">
        <v>236</v>
      </c>
      <c r="V14" s="22"/>
      <c r="W14" s="19" t="s">
        <v>236</v>
      </c>
      <c r="X14" s="22"/>
      <c r="Y14" s="19" t="s">
        <v>236</v>
      </c>
      <c r="Z14" s="22"/>
      <c r="AA14" s="19" t="s">
        <v>236</v>
      </c>
      <c r="AB14" s="22"/>
      <c r="AC14" s="22">
        <v>20000</v>
      </c>
      <c r="AD14" s="22"/>
      <c r="AE14" s="22">
        <v>1000000</v>
      </c>
      <c r="AF14" s="22"/>
      <c r="AG14" s="22">
        <v>20003625000</v>
      </c>
      <c r="AH14" s="22"/>
      <c r="AI14" s="22">
        <v>19996375000</v>
      </c>
      <c r="AJ14" s="22"/>
      <c r="AK14" s="37">
        <v>3.3E-3</v>
      </c>
    </row>
    <row r="15" spans="1:37" s="2" customFormat="1" ht="21.75" thickBot="1" x14ac:dyDescent="0.3">
      <c r="A15" s="5"/>
      <c r="O15" s="20">
        <f>SUM(O9:O14)</f>
        <v>3656443</v>
      </c>
      <c r="P15" s="20"/>
      <c r="Q15" s="20">
        <f>SUM(Q9:Q14)</f>
        <v>3606205488027</v>
      </c>
      <c r="R15" s="20"/>
      <c r="S15" s="20">
        <f>SUM(S9:S14)</f>
        <v>3798704269624</v>
      </c>
      <c r="T15" s="20"/>
      <c r="U15" s="20" t="s">
        <v>236</v>
      </c>
      <c r="V15" s="20"/>
      <c r="W15" s="20" t="s">
        <v>236</v>
      </c>
      <c r="X15" s="20"/>
      <c r="Y15" s="20" t="s">
        <v>236</v>
      </c>
      <c r="Z15" s="20"/>
      <c r="AA15" s="20" t="s">
        <v>236</v>
      </c>
      <c r="AB15" s="20"/>
      <c r="AC15" s="20">
        <f>SUM(AC9:AC14)</f>
        <v>3656443</v>
      </c>
      <c r="AD15" s="20"/>
      <c r="AE15" s="20">
        <f>SUM(AE9:AE14)</f>
        <v>6016980</v>
      </c>
      <c r="AF15" s="20"/>
      <c r="AG15" s="20">
        <f>SUM(AG9:AG14)</f>
        <v>3606205488027</v>
      </c>
      <c r="AH15" s="20"/>
      <c r="AI15" s="20">
        <f>SUM(AI9:AI14)</f>
        <v>3798792948098</v>
      </c>
      <c r="AJ15" s="20"/>
      <c r="AK15" s="43">
        <f>SUM(AK9:AK14)</f>
        <v>0.63389999999999991</v>
      </c>
    </row>
    <row r="16" spans="1:37" ht="19.5" thickTop="1" x14ac:dyDescent="0.25"/>
  </sheetData>
  <sheetProtection algorithmName="SHA-512" hashValue="XqPFubP4fsNhBzHvDjCak4SlklyYkKbozfMIG1qb2m57q3jzj/Lwtosy+pUs3WoZv2bDEbHHDCprPRlgiAk6lg==" saltValue="x9R1qIW+uP4MI4Km22UPRQ==" spinCount="100000" sheet="1" objects="1" scenarios="1" selectLockedCells="1" autoFilter="0" selectUnlockedCells="1"/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</sheetPr>
  <dimension ref="A1:M8"/>
  <sheetViews>
    <sheetView rightToLeft="1" view="pageBreakPreview" zoomScaleNormal="100" zoomScaleSheetLayoutView="100" workbookViewId="0">
      <selection activeCell="E13" sqref="E13"/>
    </sheetView>
  </sheetViews>
  <sheetFormatPr defaultRowHeight="18.75" x14ac:dyDescent="0.25"/>
  <cols>
    <col min="1" max="1" width="28.7109375" style="4" bestFit="1" customWidth="1"/>
    <col min="2" max="2" width="1" style="1" customWidth="1"/>
    <col min="3" max="3" width="14.140625" style="19" bestFit="1" customWidth="1"/>
    <col min="4" max="4" width="1" style="19" customWidth="1"/>
    <col min="5" max="5" width="12.42578125" style="19" bestFit="1" customWidth="1"/>
    <col min="6" max="6" width="1" style="19" customWidth="1"/>
    <col min="7" max="7" width="16.140625" style="19" bestFit="1" customWidth="1"/>
    <col min="8" max="8" width="1" style="19" customWidth="1"/>
    <col min="9" max="9" width="11" style="19" bestFit="1" customWidth="1"/>
    <col min="10" max="10" width="1" style="19" customWidth="1"/>
    <col min="11" max="11" width="22.42578125" style="19" bestFit="1" customWidth="1"/>
    <col min="12" max="12" width="1" style="19" customWidth="1"/>
    <col min="13" max="13" width="6.7109375" style="19" bestFit="1" customWidth="1"/>
    <col min="14" max="14" width="1" style="1" customWidth="1"/>
    <col min="15" max="15" width="9.140625" style="1" customWidth="1"/>
    <col min="16" max="16384" width="9.140625" style="1"/>
  </cols>
  <sheetData>
    <row r="1" spans="1:13" s="12" customFormat="1" ht="24" x14ac:dyDescent="0.25">
      <c r="A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12" customFormat="1" ht="2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</row>
    <row r="5" spans="1:13" s="12" customFormat="1" ht="24" x14ac:dyDescent="0.25">
      <c r="A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s="12" customFormat="1" ht="24" x14ac:dyDescent="0.25">
      <c r="A6" s="84" t="s">
        <v>3</v>
      </c>
      <c r="C6" s="80" t="s">
        <v>6</v>
      </c>
      <c r="D6" s="80" t="s">
        <v>6</v>
      </c>
      <c r="E6" s="80" t="s">
        <v>6</v>
      </c>
      <c r="F6" s="80" t="s">
        <v>6</v>
      </c>
      <c r="G6" s="80" t="s">
        <v>6</v>
      </c>
      <c r="H6" s="80" t="s">
        <v>6</v>
      </c>
      <c r="I6" s="80" t="s">
        <v>6</v>
      </c>
      <c r="J6" s="80" t="s">
        <v>6</v>
      </c>
      <c r="K6" s="80" t="s">
        <v>6</v>
      </c>
      <c r="L6" s="80" t="s">
        <v>6</v>
      </c>
      <c r="M6" s="80" t="s">
        <v>6</v>
      </c>
    </row>
    <row r="7" spans="1:13" ht="21" x14ac:dyDescent="0.25">
      <c r="A7" s="84" t="s">
        <v>3</v>
      </c>
      <c r="C7" s="83" t="s">
        <v>7</v>
      </c>
      <c r="E7" s="83" t="s">
        <v>103</v>
      </c>
      <c r="G7" s="83" t="s">
        <v>104</v>
      </c>
      <c r="I7" s="83" t="s">
        <v>105</v>
      </c>
      <c r="K7" s="83" t="s">
        <v>106</v>
      </c>
      <c r="M7" s="83" t="s">
        <v>107</v>
      </c>
    </row>
    <row r="8" spans="1:13" ht="21" x14ac:dyDescent="0.25">
      <c r="A8" s="5" t="s">
        <v>94</v>
      </c>
      <c r="C8" s="47">
        <v>1850000</v>
      </c>
      <c r="E8" s="47">
        <v>970900</v>
      </c>
      <c r="G8" s="47">
        <v>1000000</v>
      </c>
      <c r="I8" s="47" t="s">
        <v>108</v>
      </c>
      <c r="K8" s="47">
        <v>1850000000000</v>
      </c>
      <c r="M8" s="47" t="s">
        <v>236</v>
      </c>
    </row>
  </sheetData>
  <sheetProtection algorithmName="SHA-512" hashValue="4EA7aw4Ke40vSZMk6+E2vi6yP+I2vtcfQtndvev44cw1V899YNScKUWeenObnJMGgkTHttXFibRI/LZEl3T9kA==" saltValue="Tc+ImNYsmGaWudqWMmBz4g==" spinCount="100000" sheet="1" objects="1" scenarios="1" selectLockedCells="1" autoFilter="0" selectUnlockedCells="1"/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</sheetPr>
  <dimension ref="A1:S28"/>
  <sheetViews>
    <sheetView rightToLeft="1" view="pageBreakPreview" zoomScale="80" zoomScaleNormal="77" zoomScaleSheetLayoutView="80" workbookViewId="0">
      <selection activeCell="M26" sqref="M26"/>
    </sheetView>
  </sheetViews>
  <sheetFormatPr defaultRowHeight="18.75" x14ac:dyDescent="0.25"/>
  <cols>
    <col min="1" max="1" width="29" style="4" bestFit="1" customWidth="1"/>
    <col min="2" max="2" width="1" style="1" customWidth="1"/>
    <col min="3" max="3" width="25.7109375" style="1" bestFit="1" customWidth="1"/>
    <col min="4" max="4" width="1" style="1" customWidth="1"/>
    <col min="5" max="5" width="13.7109375" style="1" bestFit="1" customWidth="1"/>
    <col min="6" max="6" width="1" style="1" customWidth="1"/>
    <col min="7" max="7" width="11.7109375" style="1" bestFit="1" customWidth="1"/>
    <col min="8" max="8" width="1" style="1" customWidth="1"/>
    <col min="9" max="9" width="9.5703125" style="19" bestFit="1" customWidth="1"/>
    <col min="10" max="10" width="1" style="19" customWidth="1"/>
    <col min="11" max="11" width="22.28515625" style="19" bestFit="1" customWidth="1"/>
    <col min="12" max="12" width="1" style="19" customWidth="1"/>
    <col min="13" max="13" width="21.140625" style="19" bestFit="1" customWidth="1"/>
    <col min="14" max="14" width="1" style="19" customWidth="1"/>
    <col min="15" max="15" width="22.5703125" style="19" bestFit="1" customWidth="1"/>
    <col min="16" max="16" width="1" style="19" customWidth="1"/>
    <col min="17" max="17" width="21.42578125" style="19" bestFit="1" customWidth="1"/>
    <col min="18" max="18" width="1" style="19" customWidth="1"/>
    <col min="19" max="19" width="17" style="19" customWidth="1"/>
    <col min="20" max="20" width="1" style="1" customWidth="1"/>
    <col min="21" max="21" width="9.140625" style="1" customWidth="1"/>
    <col min="22" max="16384" width="9.140625" style="1"/>
  </cols>
  <sheetData>
    <row r="1" spans="1:19" s="12" customFormat="1" ht="24" x14ac:dyDescent="0.25">
      <c r="A1" s="1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s="12" customFormat="1" ht="24" x14ac:dyDescent="0.25">
      <c r="A3" s="70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19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19" s="12" customFormat="1" ht="24" x14ac:dyDescent="0.25">
      <c r="A5" s="1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s="12" customFormat="1" ht="24" x14ac:dyDescent="0.25">
      <c r="A6" s="79" t="s">
        <v>110</v>
      </c>
      <c r="C6" s="78" t="s">
        <v>111</v>
      </c>
      <c r="D6" s="78" t="s">
        <v>111</v>
      </c>
      <c r="E6" s="78" t="s">
        <v>111</v>
      </c>
      <c r="F6" s="78" t="s">
        <v>111</v>
      </c>
      <c r="G6" s="78" t="s">
        <v>111</v>
      </c>
      <c r="H6" s="78" t="s">
        <v>111</v>
      </c>
      <c r="I6" s="78" t="s">
        <v>111</v>
      </c>
      <c r="J6" s="21"/>
      <c r="K6" s="80" t="s">
        <v>4</v>
      </c>
      <c r="L6" s="21"/>
      <c r="M6" s="80" t="s">
        <v>5</v>
      </c>
      <c r="N6" s="80" t="s">
        <v>5</v>
      </c>
      <c r="O6" s="80" t="s">
        <v>5</v>
      </c>
      <c r="P6" s="21"/>
      <c r="Q6" s="80" t="s">
        <v>6</v>
      </c>
      <c r="R6" s="80" t="s">
        <v>6</v>
      </c>
      <c r="S6" s="80" t="s">
        <v>6</v>
      </c>
    </row>
    <row r="7" spans="1:19" s="13" customFormat="1" ht="56.25" customHeight="1" x14ac:dyDescent="0.25">
      <c r="A7" s="78" t="s">
        <v>110</v>
      </c>
      <c r="C7" s="75" t="s">
        <v>112</v>
      </c>
      <c r="E7" s="75" t="s">
        <v>113</v>
      </c>
      <c r="G7" s="75" t="s">
        <v>114</v>
      </c>
      <c r="I7" s="85" t="s">
        <v>82</v>
      </c>
      <c r="J7" s="23"/>
      <c r="K7" s="72" t="s">
        <v>115</v>
      </c>
      <c r="L7" s="23"/>
      <c r="M7" s="72" t="s">
        <v>116</v>
      </c>
      <c r="N7" s="23"/>
      <c r="O7" s="72" t="s">
        <v>117</v>
      </c>
      <c r="P7" s="23"/>
      <c r="Q7" s="72" t="s">
        <v>115</v>
      </c>
      <c r="R7" s="23"/>
      <c r="S7" s="72" t="s">
        <v>109</v>
      </c>
    </row>
    <row r="8" spans="1:19" ht="21" x14ac:dyDescent="0.25">
      <c r="A8" s="5" t="s">
        <v>118</v>
      </c>
      <c r="C8" s="1" t="s">
        <v>119</v>
      </c>
      <c r="E8" s="1" t="s">
        <v>120</v>
      </c>
      <c r="G8" s="1" t="s">
        <v>121</v>
      </c>
      <c r="I8" s="48">
        <v>8</v>
      </c>
      <c r="K8" s="19">
        <v>3125576758</v>
      </c>
      <c r="M8" s="19" t="s">
        <v>236</v>
      </c>
      <c r="O8" s="19">
        <v>3115826758</v>
      </c>
      <c r="Q8" s="19">
        <v>9750000</v>
      </c>
      <c r="S8" s="49">
        <v>0</v>
      </c>
    </row>
    <row r="9" spans="1:19" ht="21" x14ac:dyDescent="0.25">
      <c r="A9" s="5" t="s">
        <v>118</v>
      </c>
      <c r="C9" s="1" t="s">
        <v>122</v>
      </c>
      <c r="E9" s="1" t="s">
        <v>123</v>
      </c>
      <c r="G9" s="1" t="s">
        <v>124</v>
      </c>
      <c r="I9" s="48" t="s">
        <v>236</v>
      </c>
      <c r="K9" s="19">
        <v>30000000</v>
      </c>
      <c r="M9" s="19" t="s">
        <v>236</v>
      </c>
      <c r="O9" s="19" t="s">
        <v>236</v>
      </c>
      <c r="Q9" s="19">
        <v>30000000</v>
      </c>
      <c r="S9" s="49">
        <v>0</v>
      </c>
    </row>
    <row r="10" spans="1:19" ht="21" x14ac:dyDescent="0.25">
      <c r="A10" s="5" t="s">
        <v>125</v>
      </c>
      <c r="C10" s="1" t="s">
        <v>126</v>
      </c>
      <c r="E10" s="1" t="s">
        <v>120</v>
      </c>
      <c r="G10" s="1" t="s">
        <v>127</v>
      </c>
      <c r="I10" s="48">
        <v>8</v>
      </c>
      <c r="K10" s="19">
        <v>10084983178</v>
      </c>
      <c r="M10" s="19">
        <v>107593932146</v>
      </c>
      <c r="O10" s="19">
        <v>97674694175</v>
      </c>
      <c r="Q10" s="19">
        <v>20004221149</v>
      </c>
      <c r="S10" s="36">
        <v>3.3E-3</v>
      </c>
    </row>
    <row r="11" spans="1:19" ht="21" x14ac:dyDescent="0.25">
      <c r="A11" s="5" t="s">
        <v>128</v>
      </c>
      <c r="C11" s="1" t="s">
        <v>129</v>
      </c>
      <c r="E11" s="1" t="s">
        <v>120</v>
      </c>
      <c r="G11" s="1" t="s">
        <v>130</v>
      </c>
      <c r="I11" s="48">
        <v>8</v>
      </c>
      <c r="K11" s="19">
        <v>3988016</v>
      </c>
      <c r="M11" s="19">
        <v>32502</v>
      </c>
      <c r="O11" s="19" t="s">
        <v>236</v>
      </c>
      <c r="Q11" s="19">
        <v>4020518</v>
      </c>
      <c r="S11" s="49">
        <v>0</v>
      </c>
    </row>
    <row r="12" spans="1:19" ht="21" x14ac:dyDescent="0.25">
      <c r="A12" s="5" t="s">
        <v>131</v>
      </c>
      <c r="C12" s="1" t="s">
        <v>132</v>
      </c>
      <c r="E12" s="1" t="s">
        <v>120</v>
      </c>
      <c r="G12" s="1" t="s">
        <v>133</v>
      </c>
      <c r="I12" s="48">
        <v>8</v>
      </c>
      <c r="K12" s="19">
        <v>5173445</v>
      </c>
      <c r="M12" s="19">
        <v>42521</v>
      </c>
      <c r="O12" s="19" t="s">
        <v>236</v>
      </c>
      <c r="Q12" s="19">
        <v>5215966</v>
      </c>
      <c r="S12" s="49">
        <v>0</v>
      </c>
    </row>
    <row r="13" spans="1:19" ht="21" x14ac:dyDescent="0.25">
      <c r="A13" s="5" t="s">
        <v>134</v>
      </c>
      <c r="C13" s="1" t="s">
        <v>135</v>
      </c>
      <c r="E13" s="1" t="s">
        <v>120</v>
      </c>
      <c r="G13" s="1" t="s">
        <v>136</v>
      </c>
      <c r="I13" s="48">
        <v>8</v>
      </c>
      <c r="K13" s="19">
        <v>7931040434</v>
      </c>
      <c r="M13" s="19">
        <v>307645126302</v>
      </c>
      <c r="O13" s="19">
        <v>315576166736</v>
      </c>
      <c r="Q13" s="19" t="s">
        <v>236</v>
      </c>
      <c r="S13" s="49">
        <v>0</v>
      </c>
    </row>
    <row r="14" spans="1:19" ht="21" x14ac:dyDescent="0.25">
      <c r="A14" s="5" t="s">
        <v>137</v>
      </c>
      <c r="C14" s="1" t="s">
        <v>138</v>
      </c>
      <c r="E14" s="1" t="s">
        <v>120</v>
      </c>
      <c r="G14" s="1" t="s">
        <v>139</v>
      </c>
      <c r="I14" s="48">
        <v>8</v>
      </c>
      <c r="K14" s="19">
        <v>4647216</v>
      </c>
      <c r="M14" s="19">
        <v>38196</v>
      </c>
      <c r="O14" s="19" t="s">
        <v>236</v>
      </c>
      <c r="Q14" s="19">
        <v>4685412</v>
      </c>
      <c r="S14" s="49">
        <v>0</v>
      </c>
    </row>
    <row r="15" spans="1:19" ht="21" x14ac:dyDescent="0.25">
      <c r="A15" s="5" t="s">
        <v>140</v>
      </c>
      <c r="C15" s="1" t="s">
        <v>141</v>
      </c>
      <c r="E15" s="1" t="s">
        <v>120</v>
      </c>
      <c r="G15" s="1" t="s">
        <v>142</v>
      </c>
      <c r="I15" s="48">
        <v>8</v>
      </c>
      <c r="K15" s="19">
        <v>128978</v>
      </c>
      <c r="M15" s="19" t="s">
        <v>236</v>
      </c>
      <c r="O15" s="19" t="s">
        <v>236</v>
      </c>
      <c r="Q15" s="19">
        <v>128978</v>
      </c>
      <c r="S15" s="49">
        <v>0</v>
      </c>
    </row>
    <row r="16" spans="1:19" ht="21" x14ac:dyDescent="0.25">
      <c r="A16" s="5" t="s">
        <v>143</v>
      </c>
      <c r="C16" s="1" t="s">
        <v>144</v>
      </c>
      <c r="E16" s="1" t="s">
        <v>120</v>
      </c>
      <c r="G16" s="1" t="s">
        <v>145</v>
      </c>
      <c r="I16" s="48">
        <v>8</v>
      </c>
      <c r="K16" s="19">
        <v>16569510049</v>
      </c>
      <c r="M16" s="19">
        <v>246154765464</v>
      </c>
      <c r="O16" s="19">
        <v>262720535049</v>
      </c>
      <c r="Q16" s="19">
        <v>3740464</v>
      </c>
      <c r="S16" s="49">
        <v>0</v>
      </c>
    </row>
    <row r="17" spans="1:19" ht="21" x14ac:dyDescent="0.25">
      <c r="A17" s="5" t="s">
        <v>146</v>
      </c>
      <c r="C17" s="1" t="s">
        <v>147</v>
      </c>
      <c r="E17" s="1" t="s">
        <v>120</v>
      </c>
      <c r="G17" s="1" t="s">
        <v>148</v>
      </c>
      <c r="I17" s="48">
        <v>8</v>
      </c>
      <c r="K17" s="19">
        <v>5792830</v>
      </c>
      <c r="M17" s="19">
        <v>47612</v>
      </c>
      <c r="O17" s="19" t="s">
        <v>236</v>
      </c>
      <c r="Q17" s="19">
        <v>5840442</v>
      </c>
      <c r="S17" s="49">
        <v>0</v>
      </c>
    </row>
    <row r="18" spans="1:19" ht="21" x14ac:dyDescent="0.25">
      <c r="A18" s="5" t="s">
        <v>143</v>
      </c>
      <c r="C18" s="1" t="s">
        <v>149</v>
      </c>
      <c r="E18" s="1" t="s">
        <v>150</v>
      </c>
      <c r="G18" s="1" t="s">
        <v>151</v>
      </c>
      <c r="I18" s="48">
        <v>18</v>
      </c>
      <c r="K18" s="19">
        <v>240000000000</v>
      </c>
      <c r="M18" s="19" t="s">
        <v>236</v>
      </c>
      <c r="O18" s="19">
        <v>240000000000</v>
      </c>
      <c r="Q18" s="19" t="s">
        <v>236</v>
      </c>
      <c r="S18" s="49">
        <v>0</v>
      </c>
    </row>
    <row r="19" spans="1:19" ht="21" x14ac:dyDescent="0.25">
      <c r="A19" s="5" t="s">
        <v>143</v>
      </c>
      <c r="C19" s="1" t="s">
        <v>152</v>
      </c>
      <c r="E19" s="1" t="s">
        <v>150</v>
      </c>
      <c r="G19" s="1" t="s">
        <v>95</v>
      </c>
      <c r="I19" s="48">
        <v>18</v>
      </c>
      <c r="K19" s="19">
        <v>300000000000</v>
      </c>
      <c r="M19" s="19" t="s">
        <v>236</v>
      </c>
      <c r="O19" s="19" t="s">
        <v>236</v>
      </c>
      <c r="Q19" s="19">
        <v>300000000000</v>
      </c>
      <c r="S19" s="36">
        <v>5.0099999999999999E-2</v>
      </c>
    </row>
    <row r="20" spans="1:19" ht="21" x14ac:dyDescent="0.25">
      <c r="A20" s="5" t="s">
        <v>153</v>
      </c>
      <c r="C20" s="1" t="s">
        <v>154</v>
      </c>
      <c r="E20" s="1" t="s">
        <v>120</v>
      </c>
      <c r="G20" s="1" t="s">
        <v>155</v>
      </c>
      <c r="I20" s="48">
        <v>8</v>
      </c>
      <c r="K20" s="19">
        <v>5112337259</v>
      </c>
      <c r="M20" s="19">
        <v>12361872328</v>
      </c>
      <c r="O20" s="19">
        <v>17403087259</v>
      </c>
      <c r="Q20" s="19">
        <v>71122328</v>
      </c>
      <c r="S20" s="49">
        <v>0</v>
      </c>
    </row>
    <row r="21" spans="1:19" ht="21" x14ac:dyDescent="0.25">
      <c r="A21" s="5" t="s">
        <v>156</v>
      </c>
      <c r="C21" s="1" t="s">
        <v>157</v>
      </c>
      <c r="E21" s="1" t="s">
        <v>150</v>
      </c>
      <c r="G21" s="1" t="s">
        <v>158</v>
      </c>
      <c r="I21" s="48">
        <v>18</v>
      </c>
      <c r="K21" s="19">
        <v>214000000000</v>
      </c>
      <c r="M21" s="19" t="s">
        <v>236</v>
      </c>
      <c r="O21" s="19">
        <v>100340000000</v>
      </c>
      <c r="Q21" s="19">
        <v>113660000000</v>
      </c>
      <c r="S21" s="36">
        <v>1.9E-2</v>
      </c>
    </row>
    <row r="22" spans="1:19" ht="21" x14ac:dyDescent="0.25">
      <c r="A22" s="5" t="s">
        <v>156</v>
      </c>
      <c r="C22" s="1" t="s">
        <v>159</v>
      </c>
      <c r="E22" s="1" t="s">
        <v>150</v>
      </c>
      <c r="G22" s="1" t="s">
        <v>160</v>
      </c>
      <c r="I22" s="48">
        <v>18</v>
      </c>
      <c r="K22" s="19">
        <v>201000000000</v>
      </c>
      <c r="M22" s="19" t="s">
        <v>236</v>
      </c>
      <c r="O22" s="19" t="s">
        <v>236</v>
      </c>
      <c r="Q22" s="19">
        <v>201000000000</v>
      </c>
      <c r="S22" s="36">
        <v>3.3500000000000002E-2</v>
      </c>
    </row>
    <row r="23" spans="1:19" ht="21" x14ac:dyDescent="0.25">
      <c r="A23" s="5" t="s">
        <v>161</v>
      </c>
      <c r="C23" s="1" t="s">
        <v>162</v>
      </c>
      <c r="E23" s="1" t="s">
        <v>150</v>
      </c>
      <c r="G23" s="1" t="s">
        <v>163</v>
      </c>
      <c r="I23" s="48">
        <v>18</v>
      </c>
      <c r="K23" s="19">
        <v>231000000000</v>
      </c>
      <c r="M23" s="19" t="s">
        <v>236</v>
      </c>
      <c r="O23" s="19">
        <v>8000000000</v>
      </c>
      <c r="Q23" s="19">
        <v>223000000000</v>
      </c>
      <c r="S23" s="36">
        <v>3.7199999999999997E-2</v>
      </c>
    </row>
    <row r="24" spans="1:19" ht="21" x14ac:dyDescent="0.25">
      <c r="A24" s="5" t="s">
        <v>164</v>
      </c>
      <c r="C24" s="1" t="s">
        <v>165</v>
      </c>
      <c r="E24" s="1" t="s">
        <v>120</v>
      </c>
      <c r="G24" s="1" t="s">
        <v>166</v>
      </c>
      <c r="I24" s="48">
        <v>8</v>
      </c>
      <c r="K24" s="19">
        <v>5032876</v>
      </c>
      <c r="M24" s="19">
        <v>33092</v>
      </c>
      <c r="O24" s="19" t="s">
        <v>236</v>
      </c>
      <c r="Q24" s="19">
        <v>5065968</v>
      </c>
      <c r="S24" s="49">
        <v>0</v>
      </c>
    </row>
    <row r="25" spans="1:19" ht="21" x14ac:dyDescent="0.25">
      <c r="A25" s="5" t="s">
        <v>167</v>
      </c>
      <c r="C25" s="1" t="s">
        <v>168</v>
      </c>
      <c r="E25" s="1" t="s">
        <v>120</v>
      </c>
      <c r="G25" s="1" t="s">
        <v>169</v>
      </c>
      <c r="I25" s="48">
        <v>8</v>
      </c>
      <c r="K25" s="19">
        <v>4990000</v>
      </c>
      <c r="M25" s="19">
        <v>3994520548</v>
      </c>
      <c r="O25" s="19">
        <v>3998260548</v>
      </c>
      <c r="Q25" s="19">
        <v>1250000</v>
      </c>
      <c r="S25" s="49">
        <v>0</v>
      </c>
    </row>
    <row r="26" spans="1:19" ht="21" x14ac:dyDescent="0.25">
      <c r="A26" s="5" t="s">
        <v>167</v>
      </c>
      <c r="C26" s="1" t="s">
        <v>170</v>
      </c>
      <c r="E26" s="1" t="s">
        <v>150</v>
      </c>
      <c r="G26" s="1" t="s">
        <v>171</v>
      </c>
      <c r="I26" s="48">
        <v>18</v>
      </c>
      <c r="K26" s="22">
        <v>270000000000</v>
      </c>
      <c r="L26" s="22"/>
      <c r="M26" s="22" t="s">
        <v>236</v>
      </c>
      <c r="N26" s="22"/>
      <c r="O26" s="22" t="s">
        <v>236</v>
      </c>
      <c r="P26" s="22"/>
      <c r="Q26" s="22">
        <v>270000000000</v>
      </c>
      <c r="R26" s="24"/>
      <c r="S26" s="37">
        <v>4.5100000000000001E-2</v>
      </c>
    </row>
    <row r="27" spans="1:19" s="2" customFormat="1" ht="21.75" thickBot="1" x14ac:dyDescent="0.3">
      <c r="A27" s="5"/>
      <c r="I27" s="25"/>
      <c r="J27" s="25"/>
      <c r="K27" s="26">
        <f>SUM(K8:K26)</f>
        <v>1498883201039</v>
      </c>
      <c r="L27" s="26"/>
      <c r="M27" s="26">
        <f>SUM(M8:M26)</f>
        <v>677750410711</v>
      </c>
      <c r="N27" s="26"/>
      <c r="O27" s="26">
        <f>SUM(O8:O26)</f>
        <v>1048828570525</v>
      </c>
      <c r="P27" s="26"/>
      <c r="Q27" s="26">
        <f>SUM(Q8:Q26)</f>
        <v>1127805041225</v>
      </c>
      <c r="R27" s="26"/>
      <c r="S27" s="50">
        <f>SUM(S8:S26)</f>
        <v>0.18820000000000001</v>
      </c>
    </row>
    <row r="28" spans="1:19" ht="19.5" thickTop="1" x14ac:dyDescent="0.25"/>
  </sheetData>
  <sheetProtection algorithmName="SHA-512" hashValue="o7ZJABIpurcBUBtsPwtWXv6/XHDT0NFhaF8tmo6E/XlzYTspa/cZ8kJvZFJmjUzXPaeqkXJMOwbRfoSG5weI0w==" saltValue="pVYnfAnu+3+K1RtoJ7Q4zw==" spinCount="100000" sheet="1" objects="1" scenarios="1" selectLockedCells="1" autoFilter="0" selectUnlockedCells="1"/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Y36"/>
  <sheetViews>
    <sheetView rightToLeft="1" view="pageBreakPreview" zoomScale="60" zoomScaleNormal="60" workbookViewId="0">
      <selection activeCell="E38" sqref="E38"/>
    </sheetView>
  </sheetViews>
  <sheetFormatPr defaultRowHeight="18.75" x14ac:dyDescent="0.25"/>
  <cols>
    <col min="1" max="1" width="30.28515625" style="4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9.7109375" style="19" bestFit="1" customWidth="1"/>
    <col min="10" max="10" width="1" style="19" customWidth="1"/>
    <col min="11" max="11" width="16.28515625" style="19" bestFit="1" customWidth="1"/>
    <col min="12" max="12" width="1" style="19" customWidth="1"/>
    <col min="13" max="13" width="20" style="19" bestFit="1" customWidth="1"/>
    <col min="14" max="14" width="1" style="19" customWidth="1"/>
    <col min="15" max="15" width="20.7109375" style="19" bestFit="1" customWidth="1"/>
    <col min="16" max="16" width="1" style="19" customWidth="1"/>
    <col min="17" max="17" width="15.28515625" style="19" bestFit="1" customWidth="1"/>
    <col min="18" max="18" width="1" style="19" customWidth="1"/>
    <col min="19" max="19" width="20.5703125" style="19" bestFit="1" customWidth="1"/>
    <col min="20" max="20" width="1" style="1" customWidth="1"/>
    <col min="21" max="21" width="9.140625" style="1" customWidth="1"/>
    <col min="22" max="22" width="9.140625" style="1"/>
    <col min="23" max="23" width="14" style="1" bestFit="1" customWidth="1"/>
    <col min="24" max="24" width="9.28515625" style="1" customWidth="1"/>
    <col min="25" max="25" width="13.42578125" style="1" bestFit="1" customWidth="1"/>
    <col min="26" max="16384" width="9.140625" style="1"/>
  </cols>
  <sheetData>
    <row r="1" spans="1:25" s="12" customFormat="1" ht="24" x14ac:dyDescent="0.25">
      <c r="A1" s="1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5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5" s="12" customFormat="1" ht="24" x14ac:dyDescent="0.25">
      <c r="A3" s="70" t="s">
        <v>172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25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5" s="12" customFormat="1" ht="24" x14ac:dyDescent="0.25">
      <c r="A5" s="1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5" s="12" customFormat="1" ht="24" x14ac:dyDescent="0.25">
      <c r="A6" s="78" t="s">
        <v>173</v>
      </c>
      <c r="B6" s="78" t="s">
        <v>173</v>
      </c>
      <c r="C6" s="78" t="s">
        <v>173</v>
      </c>
      <c r="D6" s="78" t="s">
        <v>173</v>
      </c>
      <c r="E6" s="78" t="s">
        <v>173</v>
      </c>
      <c r="F6" s="78" t="s">
        <v>173</v>
      </c>
      <c r="G6" s="78" t="s">
        <v>173</v>
      </c>
      <c r="I6" s="80" t="s">
        <v>174</v>
      </c>
      <c r="J6" s="80" t="s">
        <v>174</v>
      </c>
      <c r="K6" s="80" t="s">
        <v>174</v>
      </c>
      <c r="L6" s="80" t="s">
        <v>174</v>
      </c>
      <c r="M6" s="80" t="s">
        <v>174</v>
      </c>
      <c r="N6" s="21"/>
      <c r="O6" s="80" t="s">
        <v>175</v>
      </c>
      <c r="P6" s="80" t="s">
        <v>175</v>
      </c>
      <c r="Q6" s="80" t="s">
        <v>175</v>
      </c>
      <c r="R6" s="80" t="s">
        <v>175</v>
      </c>
      <c r="S6" s="80" t="s">
        <v>175</v>
      </c>
    </row>
    <row r="7" spans="1:25" s="13" customFormat="1" ht="60" customHeight="1" x14ac:dyDescent="0.25">
      <c r="A7" s="87" t="s">
        <v>176</v>
      </c>
      <c r="C7" s="87" t="s">
        <v>177</v>
      </c>
      <c r="E7" s="87" t="s">
        <v>81</v>
      </c>
      <c r="G7" s="87" t="s">
        <v>82</v>
      </c>
      <c r="I7" s="73" t="s">
        <v>178</v>
      </c>
      <c r="J7" s="23"/>
      <c r="K7" s="86" t="s">
        <v>179</v>
      </c>
      <c r="L7" s="23"/>
      <c r="M7" s="73" t="s">
        <v>180</v>
      </c>
      <c r="N7" s="23"/>
      <c r="O7" s="73" t="s">
        <v>178</v>
      </c>
      <c r="P7" s="23"/>
      <c r="Q7" s="86" t="s">
        <v>179</v>
      </c>
      <c r="R7" s="23"/>
      <c r="S7" s="73" t="s">
        <v>180</v>
      </c>
      <c r="W7" s="52" t="s">
        <v>179</v>
      </c>
      <c r="Y7" s="52" t="s">
        <v>179</v>
      </c>
    </row>
    <row r="8" spans="1:25" ht="21" x14ac:dyDescent="0.25">
      <c r="A8" s="5" t="s">
        <v>100</v>
      </c>
      <c r="C8" s="1" t="s">
        <v>236</v>
      </c>
      <c r="E8" s="1" t="s">
        <v>102</v>
      </c>
      <c r="G8" s="3">
        <v>18</v>
      </c>
      <c r="I8" s="19">
        <v>292898260</v>
      </c>
      <c r="K8" s="19" t="s">
        <v>236</v>
      </c>
      <c r="M8" s="19">
        <v>292898260</v>
      </c>
      <c r="O8" s="19">
        <v>818208419</v>
      </c>
      <c r="Q8" s="19" t="s">
        <v>236</v>
      </c>
      <c r="S8" s="19">
        <v>818208419</v>
      </c>
      <c r="W8" s="67" t="s">
        <v>236</v>
      </c>
      <c r="Y8" s="67" t="s">
        <v>236</v>
      </c>
    </row>
    <row r="9" spans="1:25" ht="21" x14ac:dyDescent="0.25">
      <c r="A9" s="5" t="s">
        <v>181</v>
      </c>
      <c r="C9" s="1" t="s">
        <v>236</v>
      </c>
      <c r="E9" s="1" t="s">
        <v>182</v>
      </c>
      <c r="G9" s="3">
        <v>18</v>
      </c>
      <c r="I9" s="19" t="s">
        <v>236</v>
      </c>
      <c r="K9" s="19" t="s">
        <v>236</v>
      </c>
      <c r="M9" s="19" t="s">
        <v>236</v>
      </c>
      <c r="O9" s="19">
        <v>39268514294</v>
      </c>
      <c r="Q9" s="19" t="s">
        <v>236</v>
      </c>
      <c r="S9" s="19">
        <v>39268514294</v>
      </c>
      <c r="W9" s="67" t="s">
        <v>236</v>
      </c>
      <c r="Y9" s="67" t="s">
        <v>236</v>
      </c>
    </row>
    <row r="10" spans="1:25" ht="21" x14ac:dyDescent="0.25">
      <c r="A10" s="5" t="s">
        <v>94</v>
      </c>
      <c r="C10" s="1" t="s">
        <v>236</v>
      </c>
      <c r="E10" s="1" t="s">
        <v>96</v>
      </c>
      <c r="G10" s="3">
        <v>16</v>
      </c>
      <c r="I10" s="19">
        <v>25023874755</v>
      </c>
      <c r="K10" s="19" t="s">
        <v>236</v>
      </c>
      <c r="M10" s="19">
        <v>25023874755</v>
      </c>
      <c r="O10" s="19">
        <v>186517318550</v>
      </c>
      <c r="Q10" s="19" t="s">
        <v>236</v>
      </c>
      <c r="S10" s="19">
        <v>186517318550</v>
      </c>
      <c r="W10" s="67" t="s">
        <v>236</v>
      </c>
      <c r="Y10" s="67" t="s">
        <v>236</v>
      </c>
    </row>
    <row r="11" spans="1:25" ht="21" x14ac:dyDescent="0.25">
      <c r="A11" s="5" t="s">
        <v>97</v>
      </c>
      <c r="C11" s="1" t="s">
        <v>236</v>
      </c>
      <c r="E11" s="1" t="s">
        <v>99</v>
      </c>
      <c r="G11" s="3">
        <v>18</v>
      </c>
      <c r="I11" s="19">
        <v>15696744</v>
      </c>
      <c r="K11" s="19" t="s">
        <v>236</v>
      </c>
      <c r="M11" s="19">
        <v>15696744</v>
      </c>
      <c r="O11" s="19">
        <v>112070109</v>
      </c>
      <c r="Q11" s="19" t="s">
        <v>236</v>
      </c>
      <c r="S11" s="19">
        <v>112070109</v>
      </c>
      <c r="W11" s="67" t="s">
        <v>236</v>
      </c>
      <c r="Y11" s="67" t="s">
        <v>236</v>
      </c>
    </row>
    <row r="12" spans="1:25" ht="21" x14ac:dyDescent="0.25">
      <c r="A12" s="5" t="s">
        <v>84</v>
      </c>
      <c r="C12" s="1" t="s">
        <v>236</v>
      </c>
      <c r="E12" s="1" t="s">
        <v>87</v>
      </c>
      <c r="G12" s="3">
        <v>18</v>
      </c>
      <c r="I12" s="19">
        <v>36489356712</v>
      </c>
      <c r="K12" s="19" t="s">
        <v>236</v>
      </c>
      <c r="M12" s="19">
        <v>36489356712</v>
      </c>
      <c r="O12" s="19">
        <v>176787486338</v>
      </c>
      <c r="Q12" s="19" t="s">
        <v>236</v>
      </c>
      <c r="S12" s="19">
        <v>176787486338</v>
      </c>
      <c r="W12" s="67" t="s">
        <v>236</v>
      </c>
      <c r="Y12" s="67" t="s">
        <v>236</v>
      </c>
    </row>
    <row r="13" spans="1:25" ht="21" x14ac:dyDescent="0.25">
      <c r="A13" s="5" t="s">
        <v>183</v>
      </c>
      <c r="C13" s="1" t="s">
        <v>236</v>
      </c>
      <c r="E13" s="1" t="s">
        <v>184</v>
      </c>
      <c r="G13" s="3">
        <v>20</v>
      </c>
      <c r="I13" s="19" t="s">
        <v>236</v>
      </c>
      <c r="K13" s="19" t="s">
        <v>236</v>
      </c>
      <c r="M13" s="19" t="s">
        <v>236</v>
      </c>
      <c r="O13" s="19">
        <v>5494573893</v>
      </c>
      <c r="Q13" s="19" t="s">
        <v>236</v>
      </c>
      <c r="S13" s="19">
        <v>5494573893</v>
      </c>
      <c r="W13" s="67" t="s">
        <v>236</v>
      </c>
      <c r="Y13" s="67" t="s">
        <v>236</v>
      </c>
    </row>
    <row r="14" spans="1:25" ht="21" x14ac:dyDescent="0.25">
      <c r="A14" s="5" t="s">
        <v>88</v>
      </c>
      <c r="C14" s="1" t="s">
        <v>236</v>
      </c>
      <c r="E14" s="1" t="s">
        <v>90</v>
      </c>
      <c r="G14" s="3">
        <v>16</v>
      </c>
      <c r="I14" s="19">
        <v>12210700274</v>
      </c>
      <c r="K14" s="19" t="s">
        <v>236</v>
      </c>
      <c r="M14" s="19">
        <v>12210700274</v>
      </c>
      <c r="O14" s="19">
        <v>120906694600</v>
      </c>
      <c r="Q14" s="19" t="s">
        <v>236</v>
      </c>
      <c r="S14" s="19">
        <v>120906694600</v>
      </c>
      <c r="W14" s="67" t="s">
        <v>236</v>
      </c>
      <c r="Y14" s="67" t="s">
        <v>236</v>
      </c>
    </row>
    <row r="15" spans="1:25" ht="21" x14ac:dyDescent="0.25">
      <c r="A15" s="5" t="s">
        <v>185</v>
      </c>
      <c r="C15" s="1" t="s">
        <v>236</v>
      </c>
      <c r="E15" s="1" t="s">
        <v>186</v>
      </c>
      <c r="G15" s="3">
        <v>16</v>
      </c>
      <c r="I15" s="19" t="s">
        <v>236</v>
      </c>
      <c r="K15" s="19" t="s">
        <v>236</v>
      </c>
      <c r="M15" s="19" t="s">
        <v>236</v>
      </c>
      <c r="O15" s="19">
        <v>615162411</v>
      </c>
      <c r="Q15" s="19" t="s">
        <v>236</v>
      </c>
      <c r="S15" s="19">
        <v>615162411</v>
      </c>
      <c r="W15" s="67" t="s">
        <v>236</v>
      </c>
      <c r="Y15" s="67" t="s">
        <v>236</v>
      </c>
    </row>
    <row r="16" spans="1:25" ht="21" x14ac:dyDescent="0.25">
      <c r="A16" s="5" t="s">
        <v>118</v>
      </c>
      <c r="C16" s="3">
        <v>1</v>
      </c>
      <c r="E16" s="1" t="s">
        <v>236</v>
      </c>
      <c r="G16" s="3" t="s">
        <v>236</v>
      </c>
      <c r="I16" s="19" t="s">
        <v>236</v>
      </c>
      <c r="K16" s="19" t="s">
        <v>236</v>
      </c>
      <c r="M16" s="19" t="s">
        <v>236</v>
      </c>
      <c r="O16" s="19">
        <v>2417792</v>
      </c>
      <c r="Q16" s="19" t="s">
        <v>236</v>
      </c>
      <c r="S16" s="19">
        <v>2417792</v>
      </c>
      <c r="W16" s="67" t="s">
        <v>236</v>
      </c>
      <c r="Y16" s="67" t="s">
        <v>236</v>
      </c>
    </row>
    <row r="17" spans="1:25" ht="21" x14ac:dyDescent="0.25">
      <c r="A17" s="5" t="s">
        <v>125</v>
      </c>
      <c r="C17" s="3">
        <v>31</v>
      </c>
      <c r="E17" s="1" t="s">
        <v>236</v>
      </c>
      <c r="G17" s="3" t="s">
        <v>236</v>
      </c>
      <c r="I17" s="19">
        <v>4115946</v>
      </c>
      <c r="K17" s="19" t="s">
        <v>236</v>
      </c>
      <c r="M17" s="19">
        <v>4115946</v>
      </c>
      <c r="O17" s="19">
        <v>233497685</v>
      </c>
      <c r="Q17" s="19" t="s">
        <v>236</v>
      </c>
      <c r="S17" s="19">
        <v>233497685</v>
      </c>
      <c r="W17" s="67" t="s">
        <v>236</v>
      </c>
      <c r="Y17" s="67" t="s">
        <v>236</v>
      </c>
    </row>
    <row r="18" spans="1:25" ht="21" x14ac:dyDescent="0.25">
      <c r="A18" s="5" t="s">
        <v>128</v>
      </c>
      <c r="C18" s="3">
        <v>20</v>
      </c>
      <c r="E18" s="1" t="s">
        <v>236</v>
      </c>
      <c r="G18" s="3" t="s">
        <v>236</v>
      </c>
      <c r="I18" s="19">
        <v>32502</v>
      </c>
      <c r="K18" s="19" t="s">
        <v>236</v>
      </c>
      <c r="M18" s="19">
        <v>32502</v>
      </c>
      <c r="O18" s="19">
        <v>315023</v>
      </c>
      <c r="Q18" s="19" t="s">
        <v>236</v>
      </c>
      <c r="S18" s="19">
        <v>315023</v>
      </c>
      <c r="W18" s="67" t="s">
        <v>236</v>
      </c>
      <c r="Y18" s="67" t="s">
        <v>236</v>
      </c>
    </row>
    <row r="19" spans="1:25" ht="21" x14ac:dyDescent="0.25">
      <c r="A19" s="5" t="s">
        <v>131</v>
      </c>
      <c r="C19" s="3">
        <v>6</v>
      </c>
      <c r="E19" s="1" t="s">
        <v>236</v>
      </c>
      <c r="G19" s="3" t="s">
        <v>236</v>
      </c>
      <c r="I19" s="19">
        <v>42521</v>
      </c>
      <c r="K19" s="19" t="s">
        <v>236</v>
      </c>
      <c r="M19" s="19">
        <v>42521</v>
      </c>
      <c r="O19" s="19">
        <v>409262</v>
      </c>
      <c r="Q19" s="19" t="s">
        <v>236</v>
      </c>
      <c r="S19" s="19">
        <v>409262</v>
      </c>
      <c r="W19" s="67" t="s">
        <v>236</v>
      </c>
      <c r="Y19" s="67" t="s">
        <v>236</v>
      </c>
    </row>
    <row r="20" spans="1:25" ht="21" x14ac:dyDescent="0.25">
      <c r="A20" s="5" t="s">
        <v>137</v>
      </c>
      <c r="C20" s="3">
        <v>22</v>
      </c>
      <c r="E20" s="1" t="s">
        <v>236</v>
      </c>
      <c r="G20" s="3" t="s">
        <v>236</v>
      </c>
      <c r="I20" s="19">
        <v>38196</v>
      </c>
      <c r="K20" s="19" t="s">
        <v>236</v>
      </c>
      <c r="M20" s="19">
        <v>38196</v>
      </c>
      <c r="O20" s="19">
        <v>386883</v>
      </c>
      <c r="Q20" s="19" t="s">
        <v>236</v>
      </c>
      <c r="S20" s="19">
        <v>386883</v>
      </c>
      <c r="W20" s="67" t="s">
        <v>236</v>
      </c>
      <c r="Y20" s="67" t="s">
        <v>236</v>
      </c>
    </row>
    <row r="21" spans="1:25" ht="21" x14ac:dyDescent="0.25">
      <c r="A21" s="5" t="s">
        <v>143</v>
      </c>
      <c r="C21" s="3">
        <v>19</v>
      </c>
      <c r="E21" s="1" t="s">
        <v>236</v>
      </c>
      <c r="G21" s="3" t="s">
        <v>236</v>
      </c>
      <c r="I21" s="19">
        <v>244915</v>
      </c>
      <c r="K21" s="19" t="s">
        <v>236</v>
      </c>
      <c r="M21" s="19">
        <v>244915</v>
      </c>
      <c r="O21" s="19">
        <v>39683922</v>
      </c>
      <c r="Q21" s="19" t="s">
        <v>236</v>
      </c>
      <c r="S21" s="19">
        <v>39683922</v>
      </c>
      <c r="W21" s="67" t="s">
        <v>236</v>
      </c>
      <c r="Y21" s="67" t="s">
        <v>236</v>
      </c>
    </row>
    <row r="22" spans="1:25" ht="21" x14ac:dyDescent="0.25">
      <c r="A22" s="5" t="s">
        <v>146</v>
      </c>
      <c r="C22" s="3">
        <v>6</v>
      </c>
      <c r="E22" s="1" t="s">
        <v>236</v>
      </c>
      <c r="G22" s="3" t="s">
        <v>236</v>
      </c>
      <c r="I22" s="19">
        <v>47612</v>
      </c>
      <c r="K22" s="19" t="s">
        <v>236</v>
      </c>
      <c r="M22" s="19">
        <v>47612</v>
      </c>
      <c r="O22" s="19">
        <v>428264</v>
      </c>
      <c r="Q22" s="19" t="s">
        <v>236</v>
      </c>
      <c r="S22" s="19">
        <v>428264</v>
      </c>
      <c r="W22" s="67" t="s">
        <v>236</v>
      </c>
      <c r="Y22" s="67" t="s">
        <v>236</v>
      </c>
    </row>
    <row r="23" spans="1:25" ht="21" x14ac:dyDescent="0.25">
      <c r="A23" s="5" t="s">
        <v>187</v>
      </c>
      <c r="C23" s="3">
        <v>6</v>
      </c>
      <c r="E23" s="1" t="s">
        <v>236</v>
      </c>
      <c r="G23" s="3">
        <v>18</v>
      </c>
      <c r="I23" s="19" t="s">
        <v>236</v>
      </c>
      <c r="K23" s="19" t="s">
        <v>236</v>
      </c>
      <c r="M23" s="19" t="s">
        <v>236</v>
      </c>
      <c r="O23" s="19">
        <v>3613150761</v>
      </c>
      <c r="Q23" s="19" t="s">
        <v>236</v>
      </c>
      <c r="S23" s="19">
        <v>3613150761</v>
      </c>
      <c r="W23" s="67" t="s">
        <v>236</v>
      </c>
      <c r="Y23" s="67" t="s">
        <v>236</v>
      </c>
    </row>
    <row r="24" spans="1:25" ht="21" x14ac:dyDescent="0.25">
      <c r="A24" s="5" t="s">
        <v>134</v>
      </c>
      <c r="C24" s="3">
        <v>28</v>
      </c>
      <c r="E24" s="1" t="s">
        <v>236</v>
      </c>
      <c r="G24" s="3">
        <v>18</v>
      </c>
      <c r="I24" s="19" t="s">
        <v>236</v>
      </c>
      <c r="K24" s="19" t="s">
        <v>236</v>
      </c>
      <c r="L24" s="48"/>
      <c r="M24" s="48" t="s">
        <v>236</v>
      </c>
      <c r="N24" s="48"/>
      <c r="O24" s="48">
        <v>10034712072</v>
      </c>
      <c r="P24" s="48"/>
      <c r="Q24" s="19" t="s">
        <v>236</v>
      </c>
      <c r="S24" s="19">
        <v>10034712072</v>
      </c>
      <c r="W24" s="67" t="s">
        <v>236</v>
      </c>
      <c r="Y24" s="67" t="s">
        <v>236</v>
      </c>
    </row>
    <row r="25" spans="1:25" ht="21" x14ac:dyDescent="0.25">
      <c r="A25" s="5" t="s">
        <v>143</v>
      </c>
      <c r="C25" s="3">
        <v>24</v>
      </c>
      <c r="E25" s="1" t="s">
        <v>236</v>
      </c>
      <c r="G25" s="3">
        <v>18</v>
      </c>
      <c r="I25" s="19">
        <v>1084931558</v>
      </c>
      <c r="K25" s="48">
        <v>14439187</v>
      </c>
      <c r="L25" s="48"/>
      <c r="M25" s="48">
        <v>1099370745</v>
      </c>
      <c r="N25" s="48"/>
      <c r="O25" s="48">
        <v>37125095242</v>
      </c>
      <c r="P25" s="48"/>
      <c r="Q25" s="19" t="s">
        <v>236</v>
      </c>
      <c r="S25" s="19">
        <v>37125095242</v>
      </c>
      <c r="W25" s="67">
        <v>-14439187</v>
      </c>
      <c r="Y25" s="67" t="s">
        <v>236</v>
      </c>
    </row>
    <row r="26" spans="1:25" ht="21" x14ac:dyDescent="0.25">
      <c r="A26" s="5" t="s">
        <v>134</v>
      </c>
      <c r="C26" s="3">
        <v>29</v>
      </c>
      <c r="E26" s="1" t="s">
        <v>236</v>
      </c>
      <c r="G26" s="3">
        <v>18</v>
      </c>
      <c r="I26" s="19">
        <v>461698755</v>
      </c>
      <c r="K26" s="48" t="s">
        <v>236</v>
      </c>
      <c r="L26" s="48"/>
      <c r="M26" s="48">
        <v>461698755</v>
      </c>
      <c r="N26" s="48"/>
      <c r="O26" s="48">
        <v>97406356196</v>
      </c>
      <c r="P26" s="48"/>
      <c r="Q26" s="19" t="s">
        <v>236</v>
      </c>
      <c r="S26" s="19">
        <v>97406356196</v>
      </c>
      <c r="W26" s="67" t="s">
        <v>236</v>
      </c>
      <c r="Y26" s="67" t="s">
        <v>236</v>
      </c>
    </row>
    <row r="27" spans="1:25" ht="21" x14ac:dyDescent="0.25">
      <c r="A27" s="5" t="s">
        <v>143</v>
      </c>
      <c r="C27" s="3">
        <v>14</v>
      </c>
      <c r="E27" s="1" t="s">
        <v>236</v>
      </c>
      <c r="G27" s="3">
        <v>18</v>
      </c>
      <c r="I27" s="19">
        <v>5672230747</v>
      </c>
      <c r="K27" s="48">
        <v>-2071629</v>
      </c>
      <c r="L27" s="48"/>
      <c r="M27" s="48">
        <v>5670159118</v>
      </c>
      <c r="N27" s="48"/>
      <c r="O27" s="48">
        <v>49973600412</v>
      </c>
      <c r="P27" s="48"/>
      <c r="Q27" s="48">
        <v>-24209150</v>
      </c>
      <c r="S27" s="19">
        <v>49949391262</v>
      </c>
      <c r="W27" s="67">
        <v>2071629</v>
      </c>
      <c r="Y27" s="67">
        <v>24209150</v>
      </c>
    </row>
    <row r="28" spans="1:25" ht="21" x14ac:dyDescent="0.25">
      <c r="A28" s="5" t="s">
        <v>153</v>
      </c>
      <c r="C28" s="3">
        <v>26</v>
      </c>
      <c r="E28" s="1" t="s">
        <v>236</v>
      </c>
      <c r="G28" s="3" t="s">
        <v>236</v>
      </c>
      <c r="I28" s="19">
        <v>64110</v>
      </c>
      <c r="K28" s="48" t="s">
        <v>236</v>
      </c>
      <c r="L28" s="48"/>
      <c r="M28" s="48">
        <v>64110</v>
      </c>
      <c r="N28" s="48"/>
      <c r="O28" s="48">
        <v>4192328</v>
      </c>
      <c r="P28" s="48"/>
      <c r="Q28" s="48" t="s">
        <v>236</v>
      </c>
      <c r="S28" s="19">
        <v>4192328</v>
      </c>
      <c r="W28" s="67" t="s">
        <v>236</v>
      </c>
      <c r="Y28" s="67" t="s">
        <v>236</v>
      </c>
    </row>
    <row r="29" spans="1:25" ht="21" x14ac:dyDescent="0.25">
      <c r="A29" s="5" t="s">
        <v>156</v>
      </c>
      <c r="C29" s="3">
        <v>18</v>
      </c>
      <c r="E29" s="1" t="s">
        <v>236</v>
      </c>
      <c r="G29" s="3">
        <v>18</v>
      </c>
      <c r="I29" s="19">
        <v>2679053760</v>
      </c>
      <c r="K29" s="48">
        <v>5637627</v>
      </c>
      <c r="L29" s="48"/>
      <c r="M29" s="48">
        <v>2684691387</v>
      </c>
      <c r="N29" s="48"/>
      <c r="O29" s="48">
        <v>46521135892</v>
      </c>
      <c r="P29" s="48"/>
      <c r="Q29" s="48">
        <v>-8823372</v>
      </c>
      <c r="S29" s="19">
        <v>46512312520</v>
      </c>
      <c r="W29" s="67">
        <v>-5637627</v>
      </c>
      <c r="Y29" s="67">
        <v>8823372</v>
      </c>
    </row>
    <row r="30" spans="1:25" ht="21" x14ac:dyDescent="0.25">
      <c r="A30" s="5" t="s">
        <v>156</v>
      </c>
      <c r="C30" s="3">
        <v>27</v>
      </c>
      <c r="E30" s="1" t="s">
        <v>236</v>
      </c>
      <c r="G30" s="3">
        <v>18</v>
      </c>
      <c r="I30" s="19">
        <v>3634520520</v>
      </c>
      <c r="K30" s="48" t="s">
        <v>236</v>
      </c>
      <c r="L30" s="48"/>
      <c r="M30" s="48">
        <v>3634520520</v>
      </c>
      <c r="N30" s="48"/>
      <c r="O30" s="48">
        <v>22776328592</v>
      </c>
      <c r="P30" s="48"/>
      <c r="Q30" s="48">
        <v>-5820090</v>
      </c>
      <c r="S30" s="19">
        <v>22770508502</v>
      </c>
      <c r="W30" s="67" t="s">
        <v>236</v>
      </c>
      <c r="Y30" s="67">
        <v>5820090</v>
      </c>
    </row>
    <row r="31" spans="1:25" ht="21" x14ac:dyDescent="0.25">
      <c r="A31" s="5" t="s">
        <v>161</v>
      </c>
      <c r="C31" s="3">
        <v>12</v>
      </c>
      <c r="E31" s="1" t="s">
        <v>236</v>
      </c>
      <c r="G31" s="3">
        <v>18</v>
      </c>
      <c r="I31" s="19" t="s">
        <v>236</v>
      </c>
      <c r="K31" s="48" t="s">
        <v>236</v>
      </c>
      <c r="L31" s="48"/>
      <c r="M31" s="48" t="s">
        <v>236</v>
      </c>
      <c r="N31" s="48"/>
      <c r="O31" s="48">
        <v>7915178082</v>
      </c>
      <c r="P31" s="48"/>
      <c r="Q31" s="48" t="s">
        <v>236</v>
      </c>
      <c r="S31" s="19">
        <v>7915178082</v>
      </c>
      <c r="W31" s="67" t="s">
        <v>236</v>
      </c>
      <c r="Y31" s="67" t="s">
        <v>236</v>
      </c>
    </row>
    <row r="32" spans="1:25" ht="21" x14ac:dyDescent="0.25">
      <c r="A32" s="5" t="s">
        <v>161</v>
      </c>
      <c r="C32" s="3">
        <v>17</v>
      </c>
      <c r="E32" s="1" t="s">
        <v>236</v>
      </c>
      <c r="G32" s="3">
        <v>18</v>
      </c>
      <c r="I32" s="19">
        <v>4296273996</v>
      </c>
      <c r="K32" s="48">
        <v>694583</v>
      </c>
      <c r="L32" s="48"/>
      <c r="M32" s="48">
        <v>4296968579</v>
      </c>
      <c r="N32" s="48"/>
      <c r="O32" s="48">
        <v>10700986288</v>
      </c>
      <c r="P32" s="48"/>
      <c r="Q32" s="48">
        <v>-19361523</v>
      </c>
      <c r="S32" s="19">
        <v>10681624765</v>
      </c>
      <c r="W32" s="67">
        <v>-694583</v>
      </c>
      <c r="Y32" s="67">
        <v>19361523</v>
      </c>
    </row>
    <row r="33" spans="1:25" ht="21" x14ac:dyDescent="0.25">
      <c r="A33" s="5" t="s">
        <v>164</v>
      </c>
      <c r="C33" s="3">
        <v>30</v>
      </c>
      <c r="E33" s="1" t="s">
        <v>236</v>
      </c>
      <c r="G33" s="3">
        <v>8</v>
      </c>
      <c r="I33" s="19">
        <v>33116</v>
      </c>
      <c r="K33" s="48" t="s">
        <v>236</v>
      </c>
      <c r="L33" s="48"/>
      <c r="M33" s="48">
        <v>33116</v>
      </c>
      <c r="N33" s="48"/>
      <c r="O33" s="48">
        <v>65966</v>
      </c>
      <c r="P33" s="48"/>
      <c r="Q33" s="48" t="s">
        <v>236</v>
      </c>
      <c r="S33" s="19">
        <v>65966</v>
      </c>
      <c r="W33" s="67" t="s">
        <v>236</v>
      </c>
      <c r="Y33" s="67" t="s">
        <v>236</v>
      </c>
    </row>
    <row r="34" spans="1:25" ht="21" x14ac:dyDescent="0.25">
      <c r="A34" s="5" t="s">
        <v>167</v>
      </c>
      <c r="C34" s="3">
        <v>18</v>
      </c>
      <c r="E34" s="1" t="s">
        <v>236</v>
      </c>
      <c r="G34" s="3">
        <v>18</v>
      </c>
      <c r="I34" s="22">
        <v>5104109580</v>
      </c>
      <c r="J34" s="22"/>
      <c r="K34" s="53" t="s">
        <v>236</v>
      </c>
      <c r="L34" s="53"/>
      <c r="M34" s="53">
        <v>5104109580</v>
      </c>
      <c r="N34" s="53"/>
      <c r="O34" s="53">
        <v>7145753412</v>
      </c>
      <c r="P34" s="53"/>
      <c r="Q34" s="53">
        <v>-22897560</v>
      </c>
      <c r="R34" s="22"/>
      <c r="S34" s="22">
        <v>7122855852</v>
      </c>
      <c r="W34" s="68" t="s">
        <v>236</v>
      </c>
      <c r="Y34" s="68">
        <v>22897560</v>
      </c>
    </row>
    <row r="35" spans="1:25" ht="21.75" thickBot="1" x14ac:dyDescent="0.3">
      <c r="I35" s="20">
        <f>SUM(I8:I34)</f>
        <v>96969964579</v>
      </c>
      <c r="J35" s="20"/>
      <c r="K35" s="20">
        <f>SUM(K8:K34)</f>
        <v>18699768</v>
      </c>
      <c r="L35" s="20"/>
      <c r="M35" s="20">
        <f>SUM(M8:M34)</f>
        <v>96988664347</v>
      </c>
      <c r="N35" s="20"/>
      <c r="O35" s="20">
        <f>SUM(O8:O34)</f>
        <v>824013722688</v>
      </c>
      <c r="P35" s="20"/>
      <c r="Q35" s="20">
        <f>SUM(Q8:Q34)</f>
        <v>-81111695</v>
      </c>
      <c r="R35" s="20"/>
      <c r="S35" s="20">
        <f>SUM(S8:S34)</f>
        <v>823932610993</v>
      </c>
      <c r="W35" s="69">
        <f>SUM(W8:W34)</f>
        <v>-18699768</v>
      </c>
      <c r="Y35" s="69">
        <f>SUM(Y8:Y34)</f>
        <v>81111695</v>
      </c>
    </row>
    <row r="36" spans="1:25" ht="19.5" thickTop="1" x14ac:dyDescent="0.25"/>
  </sheetData>
  <sheetProtection algorithmName="SHA-512" hashValue="pifDN38BuKWjataTcMSgk/57+0lUvGxIZ0YfFSNNwCYwymR64twF6uUOlxJcBD03P0YXBaobvVqodqSycAq2Ow==" saltValue="3a34WwMZTI93Q8Kc2l5E7g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5" orientation="portrait" r:id="rId1"/>
  <colBreaks count="1" manualBreakCount="1">
    <brk id="21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A1:X38"/>
  <sheetViews>
    <sheetView rightToLeft="1" view="pageBreakPreview" zoomScale="60" zoomScaleNormal="60" workbookViewId="0">
      <selection activeCell="S37" sqref="S37"/>
    </sheetView>
  </sheetViews>
  <sheetFormatPr defaultRowHeight="18.75" x14ac:dyDescent="0.25"/>
  <cols>
    <col min="1" max="1" width="27.140625" style="4" bestFit="1" customWidth="1"/>
    <col min="2" max="2" width="1" style="1" customWidth="1"/>
    <col min="3" max="3" width="12.42578125" style="1" bestFit="1" customWidth="1"/>
    <col min="4" max="4" width="1" style="1" customWidth="1"/>
    <col min="5" max="5" width="15.140625" style="19" bestFit="1" customWidth="1"/>
    <col min="6" max="6" width="1" style="19" customWidth="1"/>
    <col min="7" max="7" width="15.42578125" style="19" bestFit="1" customWidth="1"/>
    <col min="8" max="8" width="1" style="19" customWidth="1"/>
    <col min="9" max="9" width="18.28515625" style="19" bestFit="1" customWidth="1"/>
    <col min="10" max="10" width="1" style="19" customWidth="1"/>
    <col min="11" max="11" width="8.140625" style="19" bestFit="1" customWidth="1"/>
    <col min="12" max="12" width="1" style="19" customWidth="1"/>
    <col min="13" max="13" width="18.28515625" style="19" bestFit="1" customWidth="1"/>
    <col min="14" max="14" width="1" style="19" customWidth="1"/>
    <col min="15" max="15" width="19.5703125" style="19" bestFit="1" customWidth="1"/>
    <col min="16" max="16" width="1" style="19" customWidth="1"/>
    <col min="17" max="17" width="15.7109375" style="19" bestFit="1" customWidth="1"/>
    <col min="18" max="18" width="1" style="19" customWidth="1"/>
    <col min="19" max="19" width="20.140625" style="19" bestFit="1" customWidth="1"/>
    <col min="20" max="20" width="1" style="1" customWidth="1"/>
    <col min="21" max="21" width="9.140625" style="1" customWidth="1"/>
    <col min="22" max="23" width="9.140625" style="1"/>
    <col min="24" max="24" width="14.140625" style="1" bestFit="1" customWidth="1"/>
    <col min="25" max="16384" width="9.140625" style="1"/>
  </cols>
  <sheetData>
    <row r="1" spans="1:24" s="12" customFormat="1" ht="24" x14ac:dyDescent="0.25">
      <c r="A1" s="1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4" s="12" customFormat="1" ht="24" x14ac:dyDescent="0.25">
      <c r="A3" s="70" t="s">
        <v>172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</row>
    <row r="4" spans="1:24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</row>
    <row r="5" spans="1:24" s="12" customFormat="1" ht="24" x14ac:dyDescent="0.25">
      <c r="A5" s="1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4" s="12" customFormat="1" ht="24" x14ac:dyDescent="0.25">
      <c r="A6" s="79" t="s">
        <v>3</v>
      </c>
      <c r="C6" s="78" t="s">
        <v>188</v>
      </c>
      <c r="D6" s="78" t="s">
        <v>188</v>
      </c>
      <c r="E6" s="78" t="s">
        <v>188</v>
      </c>
      <c r="F6" s="78" t="s">
        <v>188</v>
      </c>
      <c r="G6" s="78" t="s">
        <v>188</v>
      </c>
      <c r="H6" s="21"/>
      <c r="I6" s="80" t="s">
        <v>174</v>
      </c>
      <c r="J6" s="80" t="s">
        <v>174</v>
      </c>
      <c r="K6" s="80" t="s">
        <v>174</v>
      </c>
      <c r="L6" s="80" t="s">
        <v>174</v>
      </c>
      <c r="M6" s="80" t="s">
        <v>174</v>
      </c>
      <c r="N6" s="21"/>
      <c r="O6" s="80" t="s">
        <v>175</v>
      </c>
      <c r="P6" s="80" t="s">
        <v>175</v>
      </c>
      <c r="Q6" s="80" t="s">
        <v>175</v>
      </c>
      <c r="R6" s="80" t="s">
        <v>175</v>
      </c>
      <c r="S6" s="80" t="s">
        <v>175</v>
      </c>
    </row>
    <row r="7" spans="1:24" s="13" customFormat="1" ht="72.75" customHeight="1" x14ac:dyDescent="0.25">
      <c r="A7" s="78" t="s">
        <v>3</v>
      </c>
      <c r="C7" s="75" t="s">
        <v>189</v>
      </c>
      <c r="E7" s="72" t="s">
        <v>237</v>
      </c>
      <c r="F7" s="23"/>
      <c r="G7" s="72" t="s">
        <v>190</v>
      </c>
      <c r="H7" s="23"/>
      <c r="I7" s="72" t="s">
        <v>191</v>
      </c>
      <c r="J7" s="23"/>
      <c r="K7" s="85" t="s">
        <v>179</v>
      </c>
      <c r="L7" s="23"/>
      <c r="M7" s="72" t="s">
        <v>192</v>
      </c>
      <c r="N7" s="23"/>
      <c r="O7" s="72" t="s">
        <v>191</v>
      </c>
      <c r="P7" s="23"/>
      <c r="Q7" s="85" t="s">
        <v>179</v>
      </c>
      <c r="R7" s="23"/>
      <c r="S7" s="72" t="s">
        <v>192</v>
      </c>
      <c r="X7" s="51" t="s">
        <v>179</v>
      </c>
    </row>
    <row r="8" spans="1:24" ht="21" x14ac:dyDescent="0.25">
      <c r="A8" s="5" t="s">
        <v>47</v>
      </c>
      <c r="C8" s="1" t="s">
        <v>193</v>
      </c>
      <c r="E8" s="19">
        <v>2377940</v>
      </c>
      <c r="G8" s="19">
        <v>10</v>
      </c>
      <c r="I8" s="19" t="s">
        <v>236</v>
      </c>
      <c r="K8" s="19" t="s">
        <v>236</v>
      </c>
      <c r="M8" s="19" t="s">
        <v>236</v>
      </c>
      <c r="O8" s="19">
        <v>23779400</v>
      </c>
      <c r="Q8" s="19" t="s">
        <v>236</v>
      </c>
      <c r="S8" s="19">
        <v>23779400</v>
      </c>
      <c r="X8" s="67" t="s">
        <v>236</v>
      </c>
    </row>
    <row r="9" spans="1:24" ht="21" x14ac:dyDescent="0.25">
      <c r="A9" s="5" t="s">
        <v>37</v>
      </c>
      <c r="C9" s="1" t="s">
        <v>194</v>
      </c>
      <c r="E9" s="19">
        <v>728201</v>
      </c>
      <c r="G9" s="19">
        <v>150</v>
      </c>
      <c r="I9" s="19" t="s">
        <v>236</v>
      </c>
      <c r="K9" s="19" t="s">
        <v>236</v>
      </c>
      <c r="M9" s="19" t="s">
        <v>236</v>
      </c>
      <c r="O9" s="19">
        <v>109230150</v>
      </c>
      <c r="Q9" s="19">
        <v>-7328540</v>
      </c>
      <c r="S9" s="19">
        <v>101901610</v>
      </c>
      <c r="X9" s="67">
        <v>7328540</v>
      </c>
    </row>
    <row r="10" spans="1:24" ht="21" x14ac:dyDescent="0.25">
      <c r="A10" s="5" t="s">
        <v>43</v>
      </c>
      <c r="C10" s="1" t="s">
        <v>4</v>
      </c>
      <c r="E10" s="19">
        <v>15706</v>
      </c>
      <c r="G10" s="19">
        <v>350</v>
      </c>
      <c r="I10" s="19" t="s">
        <v>236</v>
      </c>
      <c r="K10" s="19" t="s">
        <v>236</v>
      </c>
      <c r="M10" s="19" t="s">
        <v>236</v>
      </c>
      <c r="O10" s="19">
        <v>5497100</v>
      </c>
      <c r="Q10" s="19">
        <v>-588375</v>
      </c>
      <c r="S10" s="19">
        <v>4908725</v>
      </c>
      <c r="X10" s="67">
        <v>588375</v>
      </c>
    </row>
    <row r="11" spans="1:24" ht="21" x14ac:dyDescent="0.25">
      <c r="A11" s="5" t="s">
        <v>48</v>
      </c>
      <c r="C11" s="1" t="s">
        <v>195</v>
      </c>
      <c r="E11" s="19">
        <v>5999998</v>
      </c>
      <c r="G11" s="19">
        <v>700</v>
      </c>
      <c r="I11" s="19" t="s">
        <v>236</v>
      </c>
      <c r="K11" s="19" t="s">
        <v>236</v>
      </c>
      <c r="M11" s="19" t="s">
        <v>236</v>
      </c>
      <c r="O11" s="19">
        <v>4199998600</v>
      </c>
      <c r="Q11" s="19">
        <v>-2874742</v>
      </c>
      <c r="S11" s="19">
        <v>4197123858</v>
      </c>
      <c r="X11" s="67">
        <v>2874742</v>
      </c>
    </row>
    <row r="12" spans="1:24" ht="21" x14ac:dyDescent="0.25">
      <c r="A12" s="5" t="s">
        <v>23</v>
      </c>
      <c r="C12" s="1" t="s">
        <v>195</v>
      </c>
      <c r="E12" s="19">
        <v>251470</v>
      </c>
      <c r="G12" s="19">
        <v>650</v>
      </c>
      <c r="I12" s="19" t="s">
        <v>236</v>
      </c>
      <c r="K12" s="19" t="s">
        <v>236</v>
      </c>
      <c r="M12" s="19" t="s">
        <v>236</v>
      </c>
      <c r="O12" s="19">
        <v>163455500</v>
      </c>
      <c r="Q12" s="19">
        <v>-5412434</v>
      </c>
      <c r="S12" s="19">
        <v>158043066</v>
      </c>
      <c r="X12" s="67">
        <v>5412434</v>
      </c>
    </row>
    <row r="13" spans="1:24" ht="21" x14ac:dyDescent="0.25">
      <c r="A13" s="5" t="s">
        <v>46</v>
      </c>
      <c r="C13" s="1" t="s">
        <v>196</v>
      </c>
      <c r="E13" s="19">
        <v>2777983</v>
      </c>
      <c r="G13" s="19">
        <v>1590</v>
      </c>
      <c r="I13" s="19" t="s">
        <v>236</v>
      </c>
      <c r="K13" s="19" t="s">
        <v>236</v>
      </c>
      <c r="M13" s="19" t="s">
        <v>236</v>
      </c>
      <c r="O13" s="19">
        <v>4416992970</v>
      </c>
      <c r="Q13" s="19" t="s">
        <v>236</v>
      </c>
      <c r="S13" s="19">
        <v>4416992970</v>
      </c>
      <c r="X13" s="67" t="s">
        <v>236</v>
      </c>
    </row>
    <row r="14" spans="1:24" ht="21" x14ac:dyDescent="0.25">
      <c r="A14" s="5" t="s">
        <v>38</v>
      </c>
      <c r="C14" s="1" t="s">
        <v>197</v>
      </c>
      <c r="E14" s="19">
        <v>195</v>
      </c>
      <c r="G14" s="19">
        <v>1485</v>
      </c>
      <c r="I14" s="19" t="s">
        <v>236</v>
      </c>
      <c r="K14" s="19" t="s">
        <v>236</v>
      </c>
      <c r="M14" s="19" t="s">
        <v>236</v>
      </c>
      <c r="O14" s="19">
        <v>289575</v>
      </c>
      <c r="Q14" s="19" t="s">
        <v>236</v>
      </c>
      <c r="S14" s="19">
        <v>289575</v>
      </c>
      <c r="X14" s="67" t="s">
        <v>236</v>
      </c>
    </row>
    <row r="15" spans="1:24" ht="21" x14ac:dyDescent="0.25">
      <c r="A15" s="5" t="s">
        <v>20</v>
      </c>
      <c r="C15" s="1" t="s">
        <v>198</v>
      </c>
      <c r="E15" s="19">
        <v>242500</v>
      </c>
      <c r="G15" s="19">
        <v>100</v>
      </c>
      <c r="I15" s="19" t="s">
        <v>236</v>
      </c>
      <c r="K15" s="19" t="s">
        <v>236</v>
      </c>
      <c r="M15" s="19" t="s">
        <v>236</v>
      </c>
      <c r="O15" s="19">
        <v>24250000</v>
      </c>
      <c r="Q15" s="19" t="s">
        <v>236</v>
      </c>
      <c r="S15" s="19">
        <v>24250000</v>
      </c>
      <c r="X15" s="67" t="s">
        <v>236</v>
      </c>
    </row>
    <row r="16" spans="1:24" ht="21" x14ac:dyDescent="0.25">
      <c r="A16" s="5" t="s">
        <v>18</v>
      </c>
      <c r="C16" s="1" t="s">
        <v>198</v>
      </c>
      <c r="E16" s="19">
        <v>830000</v>
      </c>
      <c r="G16" s="19">
        <v>20</v>
      </c>
      <c r="I16" s="19" t="s">
        <v>236</v>
      </c>
      <c r="K16" s="19" t="s">
        <v>236</v>
      </c>
      <c r="M16" s="19" t="s">
        <v>236</v>
      </c>
      <c r="O16" s="19">
        <v>16600000</v>
      </c>
      <c r="Q16" s="19" t="s">
        <v>236</v>
      </c>
      <c r="S16" s="19">
        <v>16600000</v>
      </c>
      <c r="X16" s="67" t="s">
        <v>236</v>
      </c>
    </row>
    <row r="17" spans="1:24" ht="21" x14ac:dyDescent="0.25">
      <c r="A17" s="5" t="s">
        <v>19</v>
      </c>
      <c r="C17" s="1" t="s">
        <v>194</v>
      </c>
      <c r="E17" s="19">
        <v>350000</v>
      </c>
      <c r="G17" s="19">
        <v>2</v>
      </c>
      <c r="I17" s="19" t="s">
        <v>236</v>
      </c>
      <c r="K17" s="19" t="s">
        <v>236</v>
      </c>
      <c r="M17" s="19" t="s">
        <v>236</v>
      </c>
      <c r="O17" s="19">
        <v>700000</v>
      </c>
      <c r="Q17" s="19" t="s">
        <v>236</v>
      </c>
      <c r="S17" s="19">
        <v>700000</v>
      </c>
      <c r="X17" s="67" t="s">
        <v>236</v>
      </c>
    </row>
    <row r="18" spans="1:24" ht="21" x14ac:dyDescent="0.25">
      <c r="A18" s="5" t="s">
        <v>39</v>
      </c>
      <c r="C18" s="1" t="s">
        <v>199</v>
      </c>
      <c r="E18" s="19">
        <v>44751</v>
      </c>
      <c r="G18" s="19">
        <v>500</v>
      </c>
      <c r="I18" s="19" t="s">
        <v>236</v>
      </c>
      <c r="K18" s="19" t="s">
        <v>236</v>
      </c>
      <c r="M18" s="19" t="s">
        <v>236</v>
      </c>
      <c r="O18" s="19">
        <v>22375500</v>
      </c>
      <c r="Q18" s="19">
        <v>-925579</v>
      </c>
      <c r="S18" s="19">
        <v>21449921</v>
      </c>
      <c r="X18" s="67">
        <v>925579</v>
      </c>
    </row>
    <row r="19" spans="1:24" ht="21" x14ac:dyDescent="0.25">
      <c r="A19" s="5" t="s">
        <v>33</v>
      </c>
      <c r="C19" s="1" t="s">
        <v>200</v>
      </c>
      <c r="E19" s="19">
        <v>85000</v>
      </c>
      <c r="G19" s="19">
        <v>2150</v>
      </c>
      <c r="I19" s="19" t="s">
        <v>236</v>
      </c>
      <c r="K19" s="19" t="s">
        <v>236</v>
      </c>
      <c r="M19" s="19" t="s">
        <v>236</v>
      </c>
      <c r="O19" s="19">
        <v>182750000</v>
      </c>
      <c r="Q19" s="19">
        <v>-1931536</v>
      </c>
      <c r="S19" s="19">
        <v>180818464</v>
      </c>
      <c r="X19" s="67">
        <v>1931536</v>
      </c>
    </row>
    <row r="20" spans="1:24" ht="21" x14ac:dyDescent="0.25">
      <c r="A20" s="5" t="s">
        <v>42</v>
      </c>
      <c r="C20" s="1" t="s">
        <v>201</v>
      </c>
      <c r="E20" s="19">
        <v>1500000</v>
      </c>
      <c r="G20" s="19">
        <v>2400</v>
      </c>
      <c r="I20" s="19" t="s">
        <v>236</v>
      </c>
      <c r="K20" s="19" t="s">
        <v>236</v>
      </c>
      <c r="M20" s="19" t="s">
        <v>236</v>
      </c>
      <c r="O20" s="19">
        <v>3600000000</v>
      </c>
      <c r="Q20" s="19" t="s">
        <v>236</v>
      </c>
      <c r="S20" s="19">
        <v>3600000000</v>
      </c>
      <c r="X20" s="67" t="s">
        <v>236</v>
      </c>
    </row>
    <row r="21" spans="1:24" ht="21" x14ac:dyDescent="0.25">
      <c r="A21" s="5" t="s">
        <v>16</v>
      </c>
      <c r="C21" s="1" t="s">
        <v>195</v>
      </c>
      <c r="E21" s="19">
        <v>100000</v>
      </c>
      <c r="G21" s="19">
        <v>820</v>
      </c>
      <c r="I21" s="19" t="s">
        <v>236</v>
      </c>
      <c r="K21" s="19" t="s">
        <v>236</v>
      </c>
      <c r="M21" s="19" t="s">
        <v>236</v>
      </c>
      <c r="O21" s="19">
        <v>82000000</v>
      </c>
      <c r="Q21" s="19" t="s">
        <v>236</v>
      </c>
      <c r="S21" s="19">
        <v>82000000</v>
      </c>
      <c r="X21" s="67" t="s">
        <v>236</v>
      </c>
    </row>
    <row r="22" spans="1:24" ht="21" x14ac:dyDescent="0.25">
      <c r="A22" s="5" t="s">
        <v>32</v>
      </c>
      <c r="C22" s="1" t="s">
        <v>194</v>
      </c>
      <c r="E22" s="19">
        <v>6734783</v>
      </c>
      <c r="G22" s="19">
        <v>20</v>
      </c>
      <c r="I22" s="19" t="s">
        <v>236</v>
      </c>
      <c r="K22" s="19" t="s">
        <v>236</v>
      </c>
      <c r="M22" s="19" t="s">
        <v>236</v>
      </c>
      <c r="O22" s="19">
        <v>134695660</v>
      </c>
      <c r="Q22" s="19">
        <v>-3591884</v>
      </c>
      <c r="S22" s="19">
        <v>131103776</v>
      </c>
      <c r="X22" s="67">
        <v>3591884</v>
      </c>
    </row>
    <row r="23" spans="1:24" ht="21" x14ac:dyDescent="0.25">
      <c r="A23" s="5" t="s">
        <v>15</v>
      </c>
      <c r="C23" s="1" t="s">
        <v>202</v>
      </c>
      <c r="E23" s="19">
        <v>6290000</v>
      </c>
      <c r="G23" s="19">
        <v>60</v>
      </c>
      <c r="I23" s="19" t="s">
        <v>236</v>
      </c>
      <c r="K23" s="19" t="s">
        <v>236</v>
      </c>
      <c r="M23" s="19" t="s">
        <v>236</v>
      </c>
      <c r="O23" s="19">
        <v>377400000</v>
      </c>
      <c r="Q23" s="19" t="s">
        <v>236</v>
      </c>
      <c r="S23" s="19">
        <v>377400000</v>
      </c>
      <c r="X23" s="67" t="s">
        <v>236</v>
      </c>
    </row>
    <row r="24" spans="1:24" ht="21" x14ac:dyDescent="0.25">
      <c r="A24" s="5" t="s">
        <v>24</v>
      </c>
      <c r="C24" s="1" t="s">
        <v>195</v>
      </c>
      <c r="E24" s="19">
        <v>260793</v>
      </c>
      <c r="G24" s="19">
        <v>230</v>
      </c>
      <c r="I24" s="19" t="s">
        <v>236</v>
      </c>
      <c r="K24" s="19" t="s">
        <v>236</v>
      </c>
      <c r="M24" s="19" t="s">
        <v>236</v>
      </c>
      <c r="O24" s="19">
        <v>59982390</v>
      </c>
      <c r="Q24" s="19" t="s">
        <v>236</v>
      </c>
      <c r="S24" s="19">
        <v>59982390</v>
      </c>
      <c r="X24" s="67" t="s">
        <v>236</v>
      </c>
    </row>
    <row r="25" spans="1:24" ht="21" x14ac:dyDescent="0.25">
      <c r="A25" s="5" t="s">
        <v>36</v>
      </c>
      <c r="C25" s="1" t="s">
        <v>195</v>
      </c>
      <c r="E25" s="19">
        <v>8013798</v>
      </c>
      <c r="G25" s="19">
        <v>150</v>
      </c>
      <c r="I25" s="19" t="s">
        <v>236</v>
      </c>
      <c r="K25" s="19" t="s">
        <v>236</v>
      </c>
      <c r="M25" s="19" t="s">
        <v>236</v>
      </c>
      <c r="O25" s="19">
        <v>1202069700</v>
      </c>
      <c r="Q25" s="19">
        <v>-70527623</v>
      </c>
      <c r="S25" s="19">
        <v>1131542077</v>
      </c>
      <c r="X25" s="67">
        <v>70527623</v>
      </c>
    </row>
    <row r="26" spans="1:24" ht="21" x14ac:dyDescent="0.25">
      <c r="A26" s="5" t="s">
        <v>45</v>
      </c>
      <c r="C26" s="1" t="s">
        <v>203</v>
      </c>
      <c r="E26" s="19">
        <v>10496511</v>
      </c>
      <c r="G26" s="19">
        <v>100</v>
      </c>
      <c r="I26" s="19" t="s">
        <v>236</v>
      </c>
      <c r="K26" s="19" t="s">
        <v>236</v>
      </c>
      <c r="M26" s="19" t="s">
        <v>236</v>
      </c>
      <c r="O26" s="19">
        <v>1049651100</v>
      </c>
      <c r="Q26" s="19" t="s">
        <v>236</v>
      </c>
      <c r="S26" s="19">
        <v>1049651100</v>
      </c>
      <c r="X26" s="67" t="s">
        <v>236</v>
      </c>
    </row>
    <row r="27" spans="1:24" ht="21" x14ac:dyDescent="0.25">
      <c r="A27" s="5" t="s">
        <v>22</v>
      </c>
      <c r="C27" s="1" t="s">
        <v>196</v>
      </c>
      <c r="E27" s="19">
        <v>2201999</v>
      </c>
      <c r="G27" s="19">
        <v>250</v>
      </c>
      <c r="I27" s="19" t="s">
        <v>236</v>
      </c>
      <c r="K27" s="19" t="s">
        <v>236</v>
      </c>
      <c r="M27" s="19" t="s">
        <v>236</v>
      </c>
      <c r="O27" s="19">
        <v>550499750</v>
      </c>
      <c r="Q27" s="19" t="s">
        <v>236</v>
      </c>
      <c r="S27" s="19">
        <v>550499750</v>
      </c>
      <c r="X27" s="67" t="s">
        <v>236</v>
      </c>
    </row>
    <row r="28" spans="1:24" ht="21" x14ac:dyDescent="0.25">
      <c r="A28" s="5" t="s">
        <v>26</v>
      </c>
      <c r="C28" s="1" t="s">
        <v>204</v>
      </c>
      <c r="E28" s="19">
        <v>500000</v>
      </c>
      <c r="G28" s="19">
        <v>24750</v>
      </c>
      <c r="I28" s="19" t="s">
        <v>236</v>
      </c>
      <c r="K28" s="19" t="s">
        <v>236</v>
      </c>
      <c r="M28" s="19" t="s">
        <v>236</v>
      </c>
      <c r="O28" s="19">
        <v>12375000000</v>
      </c>
      <c r="Q28" s="19" t="s">
        <v>236</v>
      </c>
      <c r="S28" s="19">
        <v>12375000000</v>
      </c>
      <c r="X28" s="67" t="s">
        <v>236</v>
      </c>
    </row>
    <row r="29" spans="1:24" ht="21" x14ac:dyDescent="0.25">
      <c r="A29" s="5" t="s">
        <v>28</v>
      </c>
      <c r="C29" s="1" t="s">
        <v>202</v>
      </c>
      <c r="E29" s="19">
        <v>544352</v>
      </c>
      <c r="G29" s="19">
        <v>83</v>
      </c>
      <c r="I29" s="19" t="s">
        <v>236</v>
      </c>
      <c r="K29" s="19" t="s">
        <v>236</v>
      </c>
      <c r="M29" s="19" t="s">
        <v>236</v>
      </c>
      <c r="O29" s="19">
        <v>45181216</v>
      </c>
      <c r="Q29" s="19" t="s">
        <v>236</v>
      </c>
      <c r="S29" s="19">
        <v>45181216</v>
      </c>
      <c r="X29" s="67" t="s">
        <v>236</v>
      </c>
    </row>
    <row r="30" spans="1:24" ht="21" x14ac:dyDescent="0.25">
      <c r="A30" s="5" t="s">
        <v>29</v>
      </c>
      <c r="C30" s="1" t="s">
        <v>195</v>
      </c>
      <c r="E30" s="19">
        <v>22816676</v>
      </c>
      <c r="G30" s="19">
        <v>85</v>
      </c>
      <c r="I30" s="19" t="s">
        <v>236</v>
      </c>
      <c r="K30" s="19" t="s">
        <v>236</v>
      </c>
      <c r="M30" s="19" t="s">
        <v>236</v>
      </c>
      <c r="O30" s="19">
        <v>1939417460</v>
      </c>
      <c r="Q30" s="19" t="s">
        <v>236</v>
      </c>
      <c r="S30" s="19">
        <v>1939417460</v>
      </c>
      <c r="X30" s="67" t="s">
        <v>236</v>
      </c>
    </row>
    <row r="31" spans="1:24" ht="21" x14ac:dyDescent="0.25">
      <c r="A31" s="5" t="s">
        <v>25</v>
      </c>
      <c r="C31" s="1" t="s">
        <v>202</v>
      </c>
      <c r="E31" s="19">
        <v>1400000</v>
      </c>
      <c r="G31" s="19">
        <v>1000</v>
      </c>
      <c r="I31" s="19" t="s">
        <v>236</v>
      </c>
      <c r="K31" s="19" t="s">
        <v>236</v>
      </c>
      <c r="M31" s="19" t="s">
        <v>236</v>
      </c>
      <c r="O31" s="19">
        <v>1400000000</v>
      </c>
      <c r="Q31" s="19" t="s">
        <v>236</v>
      </c>
      <c r="S31" s="19">
        <v>1400000000</v>
      </c>
      <c r="X31" s="67" t="s">
        <v>236</v>
      </c>
    </row>
    <row r="32" spans="1:24" ht="21" x14ac:dyDescent="0.25">
      <c r="A32" s="5" t="s">
        <v>35</v>
      </c>
      <c r="C32" s="1" t="s">
        <v>199</v>
      </c>
      <c r="E32" s="19">
        <v>20450168</v>
      </c>
      <c r="G32" s="19">
        <v>135</v>
      </c>
      <c r="I32" s="19">
        <v>2760772680</v>
      </c>
      <c r="K32" s="19" t="s">
        <v>236</v>
      </c>
      <c r="M32" s="19">
        <v>2760772680</v>
      </c>
      <c r="O32" s="19">
        <v>2760772680</v>
      </c>
      <c r="Q32" s="19" t="s">
        <v>236</v>
      </c>
      <c r="S32" s="19">
        <v>2760772680</v>
      </c>
      <c r="X32" s="67" t="s">
        <v>236</v>
      </c>
    </row>
    <row r="33" spans="1:24" ht="21" x14ac:dyDescent="0.25">
      <c r="A33" s="5" t="s">
        <v>41</v>
      </c>
      <c r="C33" s="1" t="s">
        <v>205</v>
      </c>
      <c r="E33" s="19">
        <v>12672704</v>
      </c>
      <c r="G33" s="19">
        <v>1680</v>
      </c>
      <c r="I33" s="19" t="s">
        <v>236</v>
      </c>
      <c r="K33" s="19" t="s">
        <v>236</v>
      </c>
      <c r="M33" s="19" t="s">
        <v>236</v>
      </c>
      <c r="O33" s="19">
        <v>21290142720</v>
      </c>
      <c r="Q33" s="19" t="s">
        <v>236</v>
      </c>
      <c r="S33" s="19">
        <v>21290142720</v>
      </c>
      <c r="X33" s="67" t="s">
        <v>236</v>
      </c>
    </row>
    <row r="34" spans="1:24" ht="21" x14ac:dyDescent="0.25">
      <c r="A34" s="5" t="s">
        <v>206</v>
      </c>
      <c r="C34" s="1" t="s">
        <v>194</v>
      </c>
      <c r="E34" s="19">
        <v>1394767</v>
      </c>
      <c r="G34" s="19">
        <v>500</v>
      </c>
      <c r="I34" s="19" t="s">
        <v>236</v>
      </c>
      <c r="K34" s="19" t="s">
        <v>236</v>
      </c>
      <c r="M34" s="19" t="s">
        <v>236</v>
      </c>
      <c r="O34" s="19">
        <v>697383500</v>
      </c>
      <c r="Q34" s="19">
        <v>-9424101</v>
      </c>
      <c r="S34" s="19">
        <v>687959399</v>
      </c>
      <c r="X34" s="67">
        <v>9424101</v>
      </c>
    </row>
    <row r="35" spans="1:24" ht="21" x14ac:dyDescent="0.25">
      <c r="A35" s="5" t="s">
        <v>40</v>
      </c>
      <c r="C35" s="1" t="s">
        <v>207</v>
      </c>
      <c r="E35" s="19">
        <v>303736</v>
      </c>
      <c r="G35" s="19">
        <v>450</v>
      </c>
      <c r="I35" s="19" t="s">
        <v>236</v>
      </c>
      <c r="K35" s="19" t="s">
        <v>236</v>
      </c>
      <c r="M35" s="19" t="s">
        <v>236</v>
      </c>
      <c r="O35" s="19">
        <v>136681200</v>
      </c>
      <c r="Q35" s="19">
        <v>-2841796</v>
      </c>
      <c r="S35" s="19">
        <v>133839404</v>
      </c>
      <c r="X35" s="67">
        <v>2841796</v>
      </c>
    </row>
    <row r="36" spans="1:24" ht="21" x14ac:dyDescent="0.25">
      <c r="A36" s="5" t="s">
        <v>31</v>
      </c>
      <c r="C36" s="1" t="s">
        <v>208</v>
      </c>
      <c r="E36" s="19">
        <v>450000</v>
      </c>
      <c r="G36" s="19">
        <v>60</v>
      </c>
      <c r="I36" s="19" t="s">
        <v>236</v>
      </c>
      <c r="J36" s="22"/>
      <c r="K36" s="19" t="s">
        <v>236</v>
      </c>
      <c r="L36" s="22"/>
      <c r="M36" s="19" t="s">
        <v>236</v>
      </c>
      <c r="N36" s="22"/>
      <c r="O36" s="22">
        <v>27000000</v>
      </c>
      <c r="P36" s="22"/>
      <c r="Q36" s="22">
        <v>-1584139</v>
      </c>
      <c r="R36" s="22"/>
      <c r="S36" s="22">
        <v>25415861</v>
      </c>
      <c r="X36" s="68">
        <v>1584139</v>
      </c>
    </row>
    <row r="37" spans="1:24" s="2" customFormat="1" ht="21.75" thickBot="1" x14ac:dyDescent="0.3">
      <c r="A37" s="5"/>
      <c r="E37" s="25"/>
      <c r="F37" s="25"/>
      <c r="G37" s="25"/>
      <c r="H37" s="25"/>
      <c r="I37" s="20">
        <f>SUM(I8:I36)</f>
        <v>2760772680</v>
      </c>
      <c r="J37" s="20"/>
      <c r="K37" s="20" t="s">
        <v>236</v>
      </c>
      <c r="L37" s="20"/>
      <c r="M37" s="20">
        <f>SUM(M8:M36)</f>
        <v>2760772680</v>
      </c>
      <c r="N37" s="20"/>
      <c r="O37" s="20">
        <f>SUM(O8:O36)</f>
        <v>56893796171</v>
      </c>
      <c r="P37" s="20"/>
      <c r="Q37" s="20">
        <f>SUM(Q8:Q36)</f>
        <v>-107030749</v>
      </c>
      <c r="R37" s="20"/>
      <c r="S37" s="20">
        <f>SUM(S8:S36)</f>
        <v>56786765422</v>
      </c>
      <c r="X37" s="69">
        <f>SUM(X8:X36)</f>
        <v>107030749</v>
      </c>
    </row>
    <row r="38" spans="1:24" ht="19.5" thickTop="1" x14ac:dyDescent="0.25"/>
  </sheetData>
  <sheetProtection algorithmName="SHA-512" hashValue="GvIp8qJBB+U4bQeQK6BgS0s+P/8T2d24Ywa/+NXFTYVmrjD+C2rK3fk7aVzPuo5rq/R97YWCwR4AXXVFUePPxQ==" saltValue="A9/oclByLUudaM3jjxR7dw==" spinCount="100000" sheet="1" objects="1" scenarios="1" selectLockedCells="1" autoFilter="0" selectUnlockedCells="1"/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50" orientation="portrait" r:id="rId1"/>
  <colBreaks count="1" manualBreakCount="1">
    <brk id="2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A1:Q49"/>
  <sheetViews>
    <sheetView rightToLeft="1" view="pageBreakPreview" topLeftCell="A4" zoomScale="60" zoomScaleNormal="50" workbookViewId="0">
      <selection activeCell="AG19" sqref="AG19"/>
    </sheetView>
  </sheetViews>
  <sheetFormatPr defaultRowHeight="18.75" x14ac:dyDescent="0.25"/>
  <cols>
    <col min="1" max="1" width="29.140625" style="4" bestFit="1" customWidth="1"/>
    <col min="2" max="2" width="1" style="1" customWidth="1"/>
    <col min="3" max="3" width="16.28515625" style="19" bestFit="1" customWidth="1"/>
    <col min="4" max="4" width="1" style="19" customWidth="1"/>
    <col min="5" max="5" width="21.7109375" style="19" bestFit="1" customWidth="1"/>
    <col min="6" max="6" width="1" style="19" customWidth="1"/>
    <col min="7" max="7" width="22.140625" style="19" bestFit="1" customWidth="1"/>
    <col min="8" max="8" width="1" style="19" customWidth="1"/>
    <col min="9" max="9" width="26.28515625" style="19" customWidth="1"/>
    <col min="10" max="10" width="1" style="19" customWidth="1"/>
    <col min="11" max="11" width="16.28515625" style="19" bestFit="1" customWidth="1"/>
    <col min="12" max="12" width="1" style="19" customWidth="1"/>
    <col min="13" max="13" width="21.7109375" style="19" bestFit="1" customWidth="1"/>
    <col min="14" max="14" width="1" style="19" customWidth="1"/>
    <col min="15" max="15" width="22.140625" style="19" bestFit="1" customWidth="1"/>
    <col min="16" max="16" width="1" style="19" customWidth="1"/>
    <col min="17" max="17" width="26.42578125" style="19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12" customFormat="1" ht="24" x14ac:dyDescent="0.25">
      <c r="A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12" customFormat="1" ht="24" x14ac:dyDescent="0.25">
      <c r="A3" s="70" t="s">
        <v>172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5" spans="1:17" s="12" customFormat="1" ht="24" x14ac:dyDescent="0.25">
      <c r="A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s="12" customFormat="1" ht="24" x14ac:dyDescent="0.25">
      <c r="A6" s="79" t="s">
        <v>3</v>
      </c>
      <c r="C6" s="80" t="s">
        <v>174</v>
      </c>
      <c r="D6" s="80" t="s">
        <v>174</v>
      </c>
      <c r="E6" s="80" t="s">
        <v>174</v>
      </c>
      <c r="F6" s="80" t="s">
        <v>174</v>
      </c>
      <c r="G6" s="80" t="s">
        <v>174</v>
      </c>
      <c r="H6" s="80" t="s">
        <v>174</v>
      </c>
      <c r="I6" s="80" t="s">
        <v>174</v>
      </c>
      <c r="J6" s="21"/>
      <c r="K6" s="80" t="s">
        <v>175</v>
      </c>
      <c r="L6" s="80" t="s">
        <v>175</v>
      </c>
      <c r="M6" s="80" t="s">
        <v>175</v>
      </c>
      <c r="N6" s="80" t="s">
        <v>175</v>
      </c>
      <c r="O6" s="80" t="s">
        <v>175</v>
      </c>
      <c r="P6" s="80" t="s">
        <v>175</v>
      </c>
      <c r="Q6" s="80" t="s">
        <v>175</v>
      </c>
    </row>
    <row r="7" spans="1:17" s="13" customFormat="1" ht="51.75" customHeight="1" x14ac:dyDescent="0.25">
      <c r="A7" s="78" t="s">
        <v>3</v>
      </c>
      <c r="C7" s="72" t="s">
        <v>7</v>
      </c>
      <c r="D7" s="23"/>
      <c r="E7" s="72" t="s">
        <v>209</v>
      </c>
      <c r="F7" s="23"/>
      <c r="G7" s="72" t="s">
        <v>210</v>
      </c>
      <c r="H7" s="23"/>
      <c r="I7" s="72" t="s">
        <v>211</v>
      </c>
      <c r="J7" s="23"/>
      <c r="K7" s="72" t="s">
        <v>7</v>
      </c>
      <c r="L7" s="23"/>
      <c r="M7" s="72" t="s">
        <v>209</v>
      </c>
      <c r="N7" s="23"/>
      <c r="O7" s="85" t="s">
        <v>210</v>
      </c>
      <c r="P7" s="23"/>
      <c r="Q7" s="72" t="s">
        <v>211</v>
      </c>
    </row>
    <row r="8" spans="1:17" ht="21" x14ac:dyDescent="0.25">
      <c r="A8" s="5" t="s">
        <v>24</v>
      </c>
      <c r="C8" s="19">
        <v>421871</v>
      </c>
      <c r="E8" s="19">
        <v>1520183144</v>
      </c>
      <c r="G8" s="19">
        <v>1244780128</v>
      </c>
      <c r="I8" s="19">
        <v>275403016</v>
      </c>
      <c r="K8" s="19">
        <v>421871</v>
      </c>
      <c r="M8" s="19">
        <v>1520183144</v>
      </c>
      <c r="O8" s="19">
        <v>-1090790807</v>
      </c>
      <c r="Q8" s="19">
        <v>429392337</v>
      </c>
    </row>
    <row r="9" spans="1:17" ht="21" x14ac:dyDescent="0.25">
      <c r="A9" s="5" t="s">
        <v>38</v>
      </c>
      <c r="C9" s="19">
        <v>195</v>
      </c>
      <c r="E9" s="19">
        <v>2388105</v>
      </c>
      <c r="G9" s="19">
        <v>2110914</v>
      </c>
      <c r="I9" s="19">
        <v>277191</v>
      </c>
      <c r="K9" s="19">
        <v>195</v>
      </c>
      <c r="M9" s="19">
        <v>2388105</v>
      </c>
      <c r="O9" s="19">
        <v>-2390964</v>
      </c>
      <c r="Q9" s="19">
        <v>-2858</v>
      </c>
    </row>
    <row r="10" spans="1:17" ht="21" x14ac:dyDescent="0.25">
      <c r="A10" s="5" t="s">
        <v>34</v>
      </c>
      <c r="C10" s="19">
        <v>1362500</v>
      </c>
      <c r="E10" s="19">
        <v>2586890868</v>
      </c>
      <c r="G10" s="19">
        <v>2280806469</v>
      </c>
      <c r="I10" s="19">
        <v>306084399</v>
      </c>
      <c r="K10" s="19">
        <v>1362500</v>
      </c>
      <c r="M10" s="19">
        <v>2586890868</v>
      </c>
      <c r="O10" s="19">
        <v>-2211732420</v>
      </c>
      <c r="Q10" s="19">
        <v>375158448</v>
      </c>
    </row>
    <row r="11" spans="1:17" ht="21" x14ac:dyDescent="0.25">
      <c r="A11" s="5" t="s">
        <v>23</v>
      </c>
      <c r="C11" s="19">
        <v>251470</v>
      </c>
      <c r="E11" s="19">
        <v>1772313912</v>
      </c>
      <c r="G11" s="19">
        <v>1552588542</v>
      </c>
      <c r="I11" s="19">
        <v>219725370</v>
      </c>
      <c r="K11" s="19">
        <v>251470</v>
      </c>
      <c r="M11" s="19">
        <v>1772313912</v>
      </c>
      <c r="O11" s="19">
        <v>-1007664567</v>
      </c>
      <c r="Q11" s="19">
        <v>764649345</v>
      </c>
    </row>
    <row r="12" spans="1:17" ht="21" x14ac:dyDescent="0.25">
      <c r="A12" s="5" t="s">
        <v>29</v>
      </c>
      <c r="C12" s="19">
        <v>34225014</v>
      </c>
      <c r="E12" s="19">
        <v>181367951013</v>
      </c>
      <c r="G12" s="19">
        <v>178578649979</v>
      </c>
      <c r="I12" s="19">
        <v>2789301034</v>
      </c>
      <c r="K12" s="19">
        <v>34225014</v>
      </c>
      <c r="M12" s="19">
        <v>181367951013</v>
      </c>
      <c r="O12" s="19">
        <v>-151395571220</v>
      </c>
      <c r="Q12" s="19">
        <v>29972379793</v>
      </c>
    </row>
    <row r="13" spans="1:17" ht="21" x14ac:dyDescent="0.25">
      <c r="A13" s="5" t="s">
        <v>48</v>
      </c>
      <c r="C13" s="19">
        <v>5999998</v>
      </c>
      <c r="E13" s="19">
        <v>35666502111</v>
      </c>
      <c r="G13" s="19">
        <v>28908989688</v>
      </c>
      <c r="I13" s="19">
        <v>6757512423</v>
      </c>
      <c r="K13" s="19">
        <v>5999998</v>
      </c>
      <c r="M13" s="19">
        <v>35666502111</v>
      </c>
      <c r="O13" s="19">
        <v>-41875373566</v>
      </c>
      <c r="Q13" s="19">
        <v>-6208871454</v>
      </c>
    </row>
    <row r="14" spans="1:17" ht="21" x14ac:dyDescent="0.25">
      <c r="A14" s="5" t="s">
        <v>41</v>
      </c>
      <c r="C14" s="19">
        <v>12667704</v>
      </c>
      <c r="E14" s="19">
        <v>211173393573</v>
      </c>
      <c r="G14" s="19">
        <v>205003151304</v>
      </c>
      <c r="I14" s="19">
        <v>6170242269</v>
      </c>
      <c r="K14" s="19">
        <v>12667704</v>
      </c>
      <c r="M14" s="19">
        <v>211173393573</v>
      </c>
      <c r="O14" s="19">
        <v>-295667935717</v>
      </c>
      <c r="Q14" s="19">
        <v>-84494542143</v>
      </c>
    </row>
    <row r="15" spans="1:17" ht="21" x14ac:dyDescent="0.25">
      <c r="A15" s="5" t="s">
        <v>45</v>
      </c>
      <c r="C15" s="19">
        <v>10496511</v>
      </c>
      <c r="E15" s="19">
        <v>36049666104</v>
      </c>
      <c r="G15" s="19">
        <v>32658597657</v>
      </c>
      <c r="I15" s="19">
        <v>3391068447</v>
      </c>
      <c r="K15" s="19">
        <v>10496511</v>
      </c>
      <c r="M15" s="19">
        <v>36049666104</v>
      </c>
      <c r="O15" s="19">
        <v>-31469115186</v>
      </c>
      <c r="Q15" s="19">
        <v>4580550918</v>
      </c>
    </row>
    <row r="16" spans="1:17" ht="21" x14ac:dyDescent="0.25">
      <c r="A16" s="5" t="s">
        <v>32</v>
      </c>
      <c r="C16" s="19">
        <v>6734783</v>
      </c>
      <c r="E16" s="19">
        <v>16435515606</v>
      </c>
      <c r="G16" s="19">
        <v>16683219914</v>
      </c>
      <c r="I16" s="19">
        <v>-247704307</v>
      </c>
      <c r="K16" s="19">
        <v>6734783</v>
      </c>
      <c r="M16" s="19">
        <v>16435515606</v>
      </c>
      <c r="O16" s="19">
        <v>-14219566251</v>
      </c>
      <c r="Q16" s="19">
        <v>2215949355</v>
      </c>
    </row>
    <row r="17" spans="1:17" ht="21" x14ac:dyDescent="0.25">
      <c r="A17" s="5" t="s">
        <v>46</v>
      </c>
      <c r="C17" s="19">
        <v>2777983</v>
      </c>
      <c r="E17" s="19">
        <v>28114363185</v>
      </c>
      <c r="G17" s="19">
        <v>24855864698</v>
      </c>
      <c r="I17" s="19">
        <v>3258498487</v>
      </c>
      <c r="K17" s="19">
        <v>2777983</v>
      </c>
      <c r="M17" s="19">
        <v>28114363185</v>
      </c>
      <c r="O17" s="19">
        <v>-37905828413</v>
      </c>
      <c r="Q17" s="19">
        <v>-9791465227</v>
      </c>
    </row>
    <row r="18" spans="1:17" ht="21" x14ac:dyDescent="0.25">
      <c r="A18" s="5" t="s">
        <v>44</v>
      </c>
      <c r="C18" s="19">
        <v>50000</v>
      </c>
      <c r="E18" s="19">
        <v>873769950</v>
      </c>
      <c r="G18" s="19">
        <v>780329250</v>
      </c>
      <c r="I18" s="19">
        <v>93440700</v>
      </c>
      <c r="K18" s="19">
        <v>50000</v>
      </c>
      <c r="M18" s="19">
        <v>873769950</v>
      </c>
      <c r="O18" s="19">
        <v>-721183275</v>
      </c>
      <c r="Q18" s="19">
        <v>152586675</v>
      </c>
    </row>
    <row r="19" spans="1:17" ht="21" x14ac:dyDescent="0.25">
      <c r="A19" s="5" t="s">
        <v>20</v>
      </c>
      <c r="C19" s="19">
        <v>306919</v>
      </c>
      <c r="E19" s="19">
        <v>831988152</v>
      </c>
      <c r="G19" s="19">
        <v>782870109</v>
      </c>
      <c r="I19" s="19">
        <v>49118043</v>
      </c>
      <c r="K19" s="19">
        <v>306919</v>
      </c>
      <c r="M19" s="19">
        <v>831988152</v>
      </c>
      <c r="O19" s="19">
        <v>-780126795</v>
      </c>
      <c r="Q19" s="19">
        <v>51861357</v>
      </c>
    </row>
    <row r="20" spans="1:17" ht="21" x14ac:dyDescent="0.25">
      <c r="A20" s="5" t="s">
        <v>28</v>
      </c>
      <c r="C20" s="19">
        <v>544352</v>
      </c>
      <c r="E20" s="19">
        <v>946947934</v>
      </c>
      <c r="G20" s="19">
        <v>890672171</v>
      </c>
      <c r="I20" s="19">
        <v>56275763</v>
      </c>
      <c r="K20" s="19">
        <v>544352</v>
      </c>
      <c r="M20" s="19">
        <v>946947934</v>
      </c>
      <c r="O20" s="19">
        <v>-908528904</v>
      </c>
      <c r="Q20" s="19">
        <v>38419030</v>
      </c>
    </row>
    <row r="21" spans="1:17" ht="21" x14ac:dyDescent="0.25">
      <c r="A21" s="5" t="s">
        <v>17</v>
      </c>
      <c r="C21" s="19">
        <v>355000</v>
      </c>
      <c r="E21" s="19">
        <v>831050651</v>
      </c>
      <c r="G21" s="19">
        <v>663431168</v>
      </c>
      <c r="I21" s="19">
        <v>167619483</v>
      </c>
      <c r="K21" s="19">
        <v>355000</v>
      </c>
      <c r="M21" s="19">
        <v>831050651</v>
      </c>
      <c r="O21" s="19">
        <v>-720246096</v>
      </c>
      <c r="Q21" s="19">
        <v>110804555</v>
      </c>
    </row>
    <row r="22" spans="1:17" ht="21" x14ac:dyDescent="0.25">
      <c r="A22" s="5" t="s">
        <v>37</v>
      </c>
      <c r="C22" s="19">
        <v>728201</v>
      </c>
      <c r="E22" s="19">
        <v>3735159932</v>
      </c>
      <c r="G22" s="19">
        <v>3619341020</v>
      </c>
      <c r="I22" s="19">
        <v>115818912</v>
      </c>
      <c r="K22" s="19">
        <v>728201</v>
      </c>
      <c r="M22" s="19">
        <v>3735159932</v>
      </c>
      <c r="O22" s="19">
        <v>-3402180559</v>
      </c>
      <c r="Q22" s="19">
        <v>332979373</v>
      </c>
    </row>
    <row r="23" spans="1:17" ht="21" x14ac:dyDescent="0.25">
      <c r="A23" s="5" t="s">
        <v>33</v>
      </c>
      <c r="C23" s="19">
        <v>85000</v>
      </c>
      <c r="E23" s="19">
        <v>969233541</v>
      </c>
      <c r="G23" s="19">
        <v>829818554</v>
      </c>
      <c r="I23" s="19">
        <v>139414987</v>
      </c>
      <c r="K23" s="19">
        <v>85000</v>
      </c>
      <c r="M23" s="19">
        <v>969233541</v>
      </c>
      <c r="O23" s="19">
        <v>-730988999</v>
      </c>
      <c r="Q23" s="19">
        <v>238244542</v>
      </c>
    </row>
    <row r="24" spans="1:17" ht="21" x14ac:dyDescent="0.25">
      <c r="A24" s="5" t="s">
        <v>18</v>
      </c>
      <c r="C24" s="19">
        <v>830000</v>
      </c>
      <c r="E24" s="19">
        <v>1154261038</v>
      </c>
      <c r="G24" s="19">
        <v>1098987066</v>
      </c>
      <c r="I24" s="19">
        <v>55273972</v>
      </c>
      <c r="K24" s="19">
        <v>830000</v>
      </c>
      <c r="M24" s="19">
        <v>1154261038</v>
      </c>
      <c r="O24" s="19">
        <v>-1567621998</v>
      </c>
      <c r="Q24" s="19">
        <v>-413360959</v>
      </c>
    </row>
    <row r="25" spans="1:17" ht="21" x14ac:dyDescent="0.25">
      <c r="A25" s="5" t="s">
        <v>43</v>
      </c>
      <c r="C25" s="19">
        <v>15706</v>
      </c>
      <c r="E25" s="19">
        <v>219512443</v>
      </c>
      <c r="G25" s="19">
        <v>220917572</v>
      </c>
      <c r="I25" s="19">
        <v>-1405128</v>
      </c>
      <c r="K25" s="19">
        <v>15706</v>
      </c>
      <c r="M25" s="19">
        <v>219512443</v>
      </c>
      <c r="O25" s="19">
        <v>-202650889</v>
      </c>
      <c r="Q25" s="19">
        <v>16861554</v>
      </c>
    </row>
    <row r="26" spans="1:17" ht="21" x14ac:dyDescent="0.25">
      <c r="A26" s="5" t="s">
        <v>26</v>
      </c>
      <c r="C26" s="19">
        <v>500000</v>
      </c>
      <c r="E26" s="19">
        <v>60135054750</v>
      </c>
      <c r="G26" s="19">
        <v>51119021250</v>
      </c>
      <c r="I26" s="19">
        <v>9016033500</v>
      </c>
      <c r="K26" s="19">
        <v>500000</v>
      </c>
      <c r="M26" s="19">
        <v>60135054750</v>
      </c>
      <c r="O26" s="19">
        <v>-59061480750</v>
      </c>
      <c r="Q26" s="19">
        <v>1073574000</v>
      </c>
    </row>
    <row r="27" spans="1:17" ht="21" x14ac:dyDescent="0.25">
      <c r="A27" s="5" t="s">
        <v>31</v>
      </c>
      <c r="C27" s="19">
        <v>450000</v>
      </c>
      <c r="E27" s="19">
        <v>1045840005</v>
      </c>
      <c r="G27" s="19">
        <v>993055950</v>
      </c>
      <c r="I27" s="19">
        <v>52784055</v>
      </c>
      <c r="K27" s="19">
        <v>450000</v>
      </c>
      <c r="M27" s="19">
        <v>1045840005</v>
      </c>
      <c r="O27" s="19">
        <v>-1052997165</v>
      </c>
      <c r="Q27" s="19">
        <v>-7157160</v>
      </c>
    </row>
    <row r="28" spans="1:17" ht="21" x14ac:dyDescent="0.25">
      <c r="A28" s="5" t="s">
        <v>19</v>
      </c>
      <c r="C28" s="19">
        <v>350000</v>
      </c>
      <c r="E28" s="19">
        <v>486388665</v>
      </c>
      <c r="G28" s="19">
        <v>461340775</v>
      </c>
      <c r="I28" s="19">
        <v>25047890</v>
      </c>
      <c r="K28" s="19">
        <v>350000</v>
      </c>
      <c r="M28" s="19">
        <v>486388665</v>
      </c>
      <c r="O28" s="19">
        <v>-694793418</v>
      </c>
      <c r="Q28" s="19">
        <v>-208404753</v>
      </c>
    </row>
    <row r="29" spans="1:17" ht="21" x14ac:dyDescent="0.25">
      <c r="A29" s="5" t="s">
        <v>42</v>
      </c>
      <c r="C29" s="19">
        <v>1500000</v>
      </c>
      <c r="E29" s="19">
        <v>16029056250</v>
      </c>
      <c r="G29" s="19">
        <v>15253697250</v>
      </c>
      <c r="I29" s="19">
        <v>775359000</v>
      </c>
      <c r="K29" s="19">
        <v>1500000</v>
      </c>
      <c r="M29" s="19">
        <v>16029056250</v>
      </c>
      <c r="O29" s="19">
        <v>-20636478000</v>
      </c>
      <c r="Q29" s="19">
        <v>-4607421750</v>
      </c>
    </row>
    <row r="30" spans="1:17" ht="21" x14ac:dyDescent="0.25">
      <c r="A30" s="5" t="s">
        <v>21</v>
      </c>
      <c r="C30" s="19">
        <v>390500</v>
      </c>
      <c r="E30" s="19">
        <v>585758376</v>
      </c>
      <c r="G30" s="19">
        <v>623023322</v>
      </c>
      <c r="I30" s="19">
        <v>-37264945</v>
      </c>
      <c r="K30" s="19">
        <v>390500</v>
      </c>
      <c r="M30" s="19">
        <v>585758376</v>
      </c>
      <c r="O30" s="19">
        <v>-711527570</v>
      </c>
      <c r="Q30" s="19">
        <v>-125769193</v>
      </c>
    </row>
    <row r="31" spans="1:17" ht="21" x14ac:dyDescent="0.25">
      <c r="A31" s="5" t="s">
        <v>39</v>
      </c>
      <c r="C31" s="19">
        <v>44751</v>
      </c>
      <c r="E31" s="19">
        <v>312727662</v>
      </c>
      <c r="G31" s="19">
        <v>289195514</v>
      </c>
      <c r="I31" s="19">
        <v>23532148</v>
      </c>
      <c r="K31" s="19">
        <v>44751</v>
      </c>
      <c r="M31" s="19">
        <v>312727662</v>
      </c>
      <c r="O31" s="19">
        <v>-287727938</v>
      </c>
      <c r="Q31" s="19">
        <v>24999724</v>
      </c>
    </row>
    <row r="32" spans="1:17" ht="21" x14ac:dyDescent="0.25">
      <c r="A32" s="5" t="s">
        <v>47</v>
      </c>
      <c r="C32" s="19">
        <v>2377940</v>
      </c>
      <c r="E32" s="19">
        <v>2829458134</v>
      </c>
      <c r="G32" s="19">
        <v>2694722032</v>
      </c>
      <c r="I32" s="19">
        <v>134736102</v>
      </c>
      <c r="K32" s="19">
        <v>2377940</v>
      </c>
      <c r="M32" s="19">
        <v>2829458134</v>
      </c>
      <c r="O32" s="19">
        <v>-2827094343</v>
      </c>
      <c r="Q32" s="19">
        <v>2363791</v>
      </c>
    </row>
    <row r="33" spans="1:17" ht="21" x14ac:dyDescent="0.25">
      <c r="A33" s="5" t="s">
        <v>15</v>
      </c>
      <c r="C33" s="19">
        <v>14152500</v>
      </c>
      <c r="E33" s="19">
        <v>59649560730</v>
      </c>
      <c r="G33" s="19">
        <v>61112663163</v>
      </c>
      <c r="I33" s="19">
        <v>-1463102433</v>
      </c>
      <c r="K33" s="19">
        <v>14152500</v>
      </c>
      <c r="M33" s="19">
        <v>59649560730</v>
      </c>
      <c r="O33" s="19">
        <v>-87536043000</v>
      </c>
      <c r="Q33" s="19">
        <v>-27886482270</v>
      </c>
    </row>
    <row r="34" spans="1:17" ht="21" x14ac:dyDescent="0.25">
      <c r="A34" s="5" t="s">
        <v>35</v>
      </c>
      <c r="C34" s="19">
        <v>20450168</v>
      </c>
      <c r="E34" s="19">
        <v>16994617222</v>
      </c>
      <c r="G34" s="19">
        <v>17889197642</v>
      </c>
      <c r="I34" s="19">
        <v>-894580419</v>
      </c>
      <c r="K34" s="19">
        <v>20450168</v>
      </c>
      <c r="M34" s="19">
        <v>16994617222</v>
      </c>
      <c r="O34" s="19">
        <v>-19373177376</v>
      </c>
      <c r="Q34" s="19">
        <v>-2378560153</v>
      </c>
    </row>
    <row r="35" spans="1:17" ht="21" x14ac:dyDescent="0.25">
      <c r="A35" s="5" t="s">
        <v>25</v>
      </c>
      <c r="C35" s="19">
        <v>1400000</v>
      </c>
      <c r="E35" s="19">
        <v>23018221800</v>
      </c>
      <c r="G35" s="19">
        <v>22057969500</v>
      </c>
      <c r="I35" s="19">
        <v>960252300</v>
      </c>
      <c r="K35" s="19">
        <v>1400000</v>
      </c>
      <c r="M35" s="19">
        <v>23018221800</v>
      </c>
      <c r="O35" s="19">
        <v>-31145574600</v>
      </c>
      <c r="Q35" s="19">
        <v>-8127352800</v>
      </c>
    </row>
    <row r="36" spans="1:17" ht="21" x14ac:dyDescent="0.25">
      <c r="A36" s="5" t="s">
        <v>22</v>
      </c>
      <c r="C36" s="19">
        <v>3049931</v>
      </c>
      <c r="E36" s="19">
        <v>4162639309</v>
      </c>
      <c r="G36" s="19">
        <v>3895842325</v>
      </c>
      <c r="I36" s="19">
        <v>266796984</v>
      </c>
      <c r="K36" s="19">
        <v>3049931</v>
      </c>
      <c r="M36" s="19">
        <v>4162639309</v>
      </c>
      <c r="O36" s="19">
        <v>-3340256983</v>
      </c>
      <c r="Q36" s="19">
        <v>822382326</v>
      </c>
    </row>
    <row r="37" spans="1:17" ht="21" x14ac:dyDescent="0.25">
      <c r="A37" s="5" t="s">
        <v>36</v>
      </c>
      <c r="C37" s="19">
        <v>8013798</v>
      </c>
      <c r="E37" s="19">
        <v>30111918109</v>
      </c>
      <c r="G37" s="19">
        <v>30669546222</v>
      </c>
      <c r="I37" s="19">
        <v>-557628112</v>
      </c>
      <c r="K37" s="19">
        <v>8013798</v>
      </c>
      <c r="M37" s="19">
        <v>30111918109</v>
      </c>
      <c r="O37" s="19">
        <v>-31657344594</v>
      </c>
      <c r="Q37" s="19">
        <v>-1545426484</v>
      </c>
    </row>
    <row r="38" spans="1:17" ht="21" x14ac:dyDescent="0.25">
      <c r="A38" s="5" t="s">
        <v>40</v>
      </c>
      <c r="C38" s="19">
        <v>1349938</v>
      </c>
      <c r="E38" s="19">
        <v>8060828554</v>
      </c>
      <c r="G38" s="19">
        <v>7729376532</v>
      </c>
      <c r="I38" s="19">
        <v>331452022</v>
      </c>
      <c r="K38" s="19">
        <v>1349938</v>
      </c>
      <c r="M38" s="19">
        <v>8060828554</v>
      </c>
      <c r="O38" s="19">
        <v>-8574777090</v>
      </c>
      <c r="Q38" s="19">
        <v>-513948535</v>
      </c>
    </row>
    <row r="39" spans="1:17" ht="21" x14ac:dyDescent="0.25">
      <c r="A39" s="5" t="s">
        <v>16</v>
      </c>
      <c r="C39" s="19">
        <v>100000</v>
      </c>
      <c r="E39" s="19">
        <v>1703801700</v>
      </c>
      <c r="G39" s="19">
        <v>1591474050</v>
      </c>
      <c r="I39" s="19">
        <v>112327650</v>
      </c>
      <c r="K39" s="19">
        <v>100000</v>
      </c>
      <c r="M39" s="19">
        <v>1703801700</v>
      </c>
      <c r="O39" s="19">
        <v>-1830046050</v>
      </c>
      <c r="Q39" s="19">
        <v>-126244350</v>
      </c>
    </row>
    <row r="40" spans="1:17" ht="21" x14ac:dyDescent="0.25">
      <c r="A40" s="5" t="s">
        <v>30</v>
      </c>
      <c r="C40" s="19">
        <v>20858</v>
      </c>
      <c r="E40" s="19">
        <v>209619677</v>
      </c>
      <c r="G40" s="19">
        <v>175616089</v>
      </c>
      <c r="I40" s="19">
        <v>34003588</v>
      </c>
      <c r="K40" s="19">
        <v>20858</v>
      </c>
      <c r="M40" s="19">
        <v>209619677</v>
      </c>
      <c r="O40" s="19">
        <v>-307530352</v>
      </c>
      <c r="Q40" s="19">
        <v>-97910674</v>
      </c>
    </row>
    <row r="41" spans="1:17" ht="21" x14ac:dyDescent="0.25">
      <c r="A41" s="5" t="s">
        <v>27</v>
      </c>
      <c r="C41" s="19">
        <v>1235520</v>
      </c>
      <c r="E41" s="19">
        <v>6067153160</v>
      </c>
      <c r="G41" s="19">
        <v>7135659891</v>
      </c>
      <c r="I41" s="19">
        <v>-1068506730</v>
      </c>
      <c r="K41" s="19">
        <v>1235520</v>
      </c>
      <c r="M41" s="19">
        <v>6067153160</v>
      </c>
      <c r="O41" s="19">
        <v>-5519549185</v>
      </c>
      <c r="Q41" s="19">
        <v>547603975</v>
      </c>
    </row>
    <row r="42" spans="1:17" ht="21" x14ac:dyDescent="0.25">
      <c r="A42" s="5" t="s">
        <v>91</v>
      </c>
      <c r="C42" s="19">
        <v>47943</v>
      </c>
      <c r="E42" s="19">
        <v>40311796302</v>
      </c>
      <c r="G42" s="19">
        <v>40223117828</v>
      </c>
      <c r="I42" s="19">
        <v>88678474</v>
      </c>
      <c r="K42" s="19">
        <v>47943</v>
      </c>
      <c r="M42" s="19">
        <v>40311796302</v>
      </c>
      <c r="O42" s="19">
        <v>-34993963914</v>
      </c>
      <c r="Q42" s="19">
        <v>5317832388</v>
      </c>
    </row>
    <row r="43" spans="1:17" ht="21" x14ac:dyDescent="0.25">
      <c r="A43" s="5" t="s">
        <v>88</v>
      </c>
      <c r="C43" s="19">
        <v>913500</v>
      </c>
      <c r="E43" s="19">
        <v>970874497096</v>
      </c>
      <c r="G43" s="19">
        <v>970874497096</v>
      </c>
      <c r="I43" s="19" t="s">
        <v>236</v>
      </c>
      <c r="K43" s="19">
        <v>913500</v>
      </c>
      <c r="M43" s="19">
        <v>970874497096</v>
      </c>
      <c r="O43" s="19">
        <v>-912421093696</v>
      </c>
      <c r="Q43" s="19">
        <v>58453403400</v>
      </c>
    </row>
    <row r="44" spans="1:17" ht="21" x14ac:dyDescent="0.25">
      <c r="A44" s="5" t="s">
        <v>100</v>
      </c>
      <c r="C44" s="19">
        <v>20000</v>
      </c>
      <c r="E44" s="19">
        <v>19996375000</v>
      </c>
      <c r="G44" s="19">
        <v>19996375000</v>
      </c>
      <c r="I44" s="19" t="s">
        <v>236</v>
      </c>
      <c r="K44" s="19">
        <v>20000</v>
      </c>
      <c r="M44" s="19">
        <v>19996375000</v>
      </c>
      <c r="O44" s="19">
        <v>-20003625000</v>
      </c>
      <c r="Q44" s="19">
        <v>-7250000</v>
      </c>
    </row>
    <row r="45" spans="1:17" ht="21" x14ac:dyDescent="0.25">
      <c r="A45" s="5" t="s">
        <v>84</v>
      </c>
      <c r="C45" s="19">
        <v>824000</v>
      </c>
      <c r="E45" s="19">
        <v>916945773450</v>
      </c>
      <c r="G45" s="19">
        <v>916945773450</v>
      </c>
      <c r="I45" s="19" t="s">
        <v>236</v>
      </c>
      <c r="K45" s="19">
        <v>824000</v>
      </c>
      <c r="M45" s="19">
        <v>916945773450</v>
      </c>
      <c r="O45" s="19">
        <v>-823850650000</v>
      </c>
      <c r="Q45" s="19">
        <v>93095123450</v>
      </c>
    </row>
    <row r="46" spans="1:17" ht="21" x14ac:dyDescent="0.25">
      <c r="A46" s="5" t="s">
        <v>94</v>
      </c>
      <c r="C46" s="19">
        <v>1850000</v>
      </c>
      <c r="E46" s="19">
        <v>1849664687500</v>
      </c>
      <c r="G46" s="19">
        <v>1849664687500</v>
      </c>
      <c r="I46" s="19" t="s">
        <v>236</v>
      </c>
      <c r="K46" s="19">
        <v>1850000</v>
      </c>
      <c r="M46" s="19">
        <v>1849664687500</v>
      </c>
      <c r="O46" s="19">
        <v>-1851884800000</v>
      </c>
      <c r="Q46" s="19">
        <v>-2220112500</v>
      </c>
    </row>
    <row r="47" spans="1:17" ht="21" x14ac:dyDescent="0.25">
      <c r="A47" s="5" t="s">
        <v>97</v>
      </c>
      <c r="C47" s="22">
        <v>1000</v>
      </c>
      <c r="D47" s="22"/>
      <c r="E47" s="22">
        <v>999818750</v>
      </c>
      <c r="F47" s="22"/>
      <c r="G47" s="22">
        <v>999818750</v>
      </c>
      <c r="H47" s="22"/>
      <c r="I47" s="19" t="s">
        <v>236</v>
      </c>
      <c r="J47" s="22"/>
      <c r="K47" s="22">
        <v>1000</v>
      </c>
      <c r="L47" s="22"/>
      <c r="M47" s="22">
        <v>999818750</v>
      </c>
      <c r="N47" s="22"/>
      <c r="O47" s="22">
        <v>-1000181250</v>
      </c>
      <c r="P47" s="22"/>
      <c r="Q47" s="22">
        <v>-362500</v>
      </c>
    </row>
    <row r="48" spans="1:17" s="2" customFormat="1" ht="21.75" thickBot="1" x14ac:dyDescent="0.3">
      <c r="A48" s="5"/>
      <c r="C48" s="20">
        <f>SUM(C8:C47)</f>
        <v>136895554</v>
      </c>
      <c r="D48" s="20"/>
      <c r="E48" s="20">
        <f>SUM(E8:E47)</f>
        <v>4554446683463</v>
      </c>
      <c r="F48" s="20"/>
      <c r="G48" s="20">
        <f>SUM(G8:G47)</f>
        <v>4523050797334</v>
      </c>
      <c r="H48" s="20"/>
      <c r="I48" s="20">
        <f>SUM(I8:I47)</f>
        <v>31395886135</v>
      </c>
      <c r="J48" s="20"/>
      <c r="K48" s="20">
        <f>SUM(K8:K47)</f>
        <v>136895554</v>
      </c>
      <c r="L48" s="20"/>
      <c r="M48" s="20">
        <f>SUM(M8:M47)</f>
        <v>4554446683463</v>
      </c>
      <c r="N48" s="20"/>
      <c r="O48" s="20">
        <f>SUM(O8:O47)</f>
        <v>-4504590208900</v>
      </c>
      <c r="P48" s="20"/>
      <c r="Q48" s="20">
        <f>SUM(Q8:Q47)</f>
        <v>49856474573</v>
      </c>
    </row>
    <row r="49" ht="19.5" thickTop="1" x14ac:dyDescent="0.25"/>
  </sheetData>
  <sheetProtection algorithmName="SHA-512" hashValue="lnBuKGhNpYJiCUw/Fb2rbIHC031spYAzjdxVEN8Z4fOJmcWzkpWN44WbvsVNcxAtvX7gATu4c1lOSUicsvtPkw==" saltValue="I/pf6g6lzepsxUdAJ/JX1w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</sheetPr>
  <dimension ref="A1:Q19"/>
  <sheetViews>
    <sheetView rightToLeft="1" view="pageBreakPreview" zoomScale="60" zoomScaleNormal="100" workbookViewId="0">
      <selection activeCell="AK13" sqref="AK13"/>
    </sheetView>
  </sheetViews>
  <sheetFormatPr defaultRowHeight="18.75" x14ac:dyDescent="0.25"/>
  <cols>
    <col min="1" max="1" width="30.28515625" style="4" bestFit="1" customWidth="1"/>
    <col min="2" max="2" width="1" style="1" customWidth="1"/>
    <col min="3" max="3" width="6.140625" style="19" bestFit="1" customWidth="1"/>
    <col min="4" max="4" width="1" style="19" customWidth="1"/>
    <col min="5" max="5" width="10.28515625" style="19" bestFit="1" customWidth="1"/>
    <col min="6" max="6" width="1" style="19" customWidth="1"/>
    <col min="7" max="7" width="11.28515625" style="19" bestFit="1" customWidth="1"/>
    <col min="8" max="8" width="1" style="19" customWidth="1"/>
    <col min="9" max="9" width="22" style="19" bestFit="1" customWidth="1"/>
    <col min="10" max="10" width="1" style="19" customWidth="1"/>
    <col min="11" max="11" width="14.85546875" style="19" bestFit="1" customWidth="1"/>
    <col min="12" max="12" width="1" style="19" customWidth="1"/>
    <col min="13" max="13" width="23.140625" style="19" bestFit="1" customWidth="1"/>
    <col min="14" max="14" width="1" style="19" customWidth="1"/>
    <col min="15" max="15" width="23.42578125" style="19" bestFit="1" customWidth="1"/>
    <col min="16" max="16" width="1" style="19" customWidth="1"/>
    <col min="17" max="17" width="22.140625" style="19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12" customFormat="1" ht="24" x14ac:dyDescent="0.25">
      <c r="A1" s="1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12" customFormat="1" ht="24" x14ac:dyDescent="0.25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12" customFormat="1" ht="24" x14ac:dyDescent="0.25">
      <c r="A3" s="70" t="s">
        <v>172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4" spans="1:17" s="12" customFormat="1" ht="24" x14ac:dyDescent="0.25">
      <c r="A4" s="70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</row>
    <row r="6" spans="1:17" ht="21" x14ac:dyDescent="0.25">
      <c r="A6" s="91" t="s">
        <v>3</v>
      </c>
      <c r="C6" s="90" t="s">
        <v>174</v>
      </c>
      <c r="D6" s="90" t="s">
        <v>174</v>
      </c>
      <c r="E6" s="90" t="s">
        <v>174</v>
      </c>
      <c r="F6" s="90" t="s">
        <v>174</v>
      </c>
      <c r="G6" s="90" t="s">
        <v>174</v>
      </c>
      <c r="H6" s="90" t="s">
        <v>174</v>
      </c>
      <c r="I6" s="90" t="s">
        <v>174</v>
      </c>
      <c r="K6" s="90" t="s">
        <v>175</v>
      </c>
      <c r="L6" s="90" t="s">
        <v>175</v>
      </c>
      <c r="M6" s="90" t="s">
        <v>175</v>
      </c>
      <c r="N6" s="90" t="s">
        <v>175</v>
      </c>
      <c r="O6" s="90" t="s">
        <v>175</v>
      </c>
      <c r="P6" s="90" t="s">
        <v>175</v>
      </c>
      <c r="Q6" s="90" t="s">
        <v>175</v>
      </c>
    </row>
    <row r="7" spans="1:17" s="6" customFormat="1" ht="48" customHeight="1" x14ac:dyDescent="0.25">
      <c r="A7" s="91" t="s">
        <v>3</v>
      </c>
      <c r="C7" s="88" t="s">
        <v>7</v>
      </c>
      <c r="D7" s="29"/>
      <c r="E7" s="88" t="s">
        <v>209</v>
      </c>
      <c r="F7" s="29"/>
      <c r="G7" s="88" t="s">
        <v>210</v>
      </c>
      <c r="H7" s="29"/>
      <c r="I7" s="88" t="s">
        <v>212</v>
      </c>
      <c r="J7" s="29"/>
      <c r="K7" s="88" t="s">
        <v>7</v>
      </c>
      <c r="L7" s="29"/>
      <c r="M7" s="88" t="s">
        <v>209</v>
      </c>
      <c r="N7" s="29"/>
      <c r="O7" s="89" t="s">
        <v>210</v>
      </c>
      <c r="P7" s="29"/>
      <c r="Q7" s="88" t="s">
        <v>212</v>
      </c>
    </row>
    <row r="8" spans="1:17" ht="21" x14ac:dyDescent="0.25">
      <c r="A8" s="5" t="s">
        <v>46</v>
      </c>
      <c r="C8" s="19" t="s">
        <v>236</v>
      </c>
      <c r="E8" s="19" t="s">
        <v>236</v>
      </c>
      <c r="G8" s="19" t="s">
        <v>236</v>
      </c>
      <c r="I8" s="19" t="s">
        <v>236</v>
      </c>
      <c r="K8" s="19">
        <v>863513</v>
      </c>
      <c r="M8" s="19">
        <v>13733733873</v>
      </c>
      <c r="O8" s="19">
        <v>-11781848979</v>
      </c>
      <c r="Q8" s="19">
        <v>1951884894</v>
      </c>
    </row>
    <row r="9" spans="1:17" ht="21" x14ac:dyDescent="0.25">
      <c r="A9" s="5" t="s">
        <v>41</v>
      </c>
      <c r="C9" s="19" t="s">
        <v>236</v>
      </c>
      <c r="E9" s="19" t="s">
        <v>236</v>
      </c>
      <c r="G9" s="19" t="s">
        <v>236</v>
      </c>
      <c r="I9" s="19" t="s">
        <v>236</v>
      </c>
      <c r="K9" s="19">
        <v>123160</v>
      </c>
      <c r="M9" s="19">
        <v>2820656034</v>
      </c>
      <c r="O9" s="19">
        <v>-2874590557</v>
      </c>
      <c r="Q9" s="19">
        <v>-53934523</v>
      </c>
    </row>
    <row r="10" spans="1:17" ht="21" x14ac:dyDescent="0.25">
      <c r="A10" s="5" t="s">
        <v>213</v>
      </c>
      <c r="C10" s="19" t="s">
        <v>236</v>
      </c>
      <c r="E10" s="19" t="s">
        <v>236</v>
      </c>
      <c r="G10" s="19" t="s">
        <v>236</v>
      </c>
      <c r="I10" s="19" t="s">
        <v>236</v>
      </c>
      <c r="K10" s="19">
        <v>74</v>
      </c>
      <c r="M10" s="19">
        <v>3063765</v>
      </c>
      <c r="O10" s="19">
        <v>-2082915</v>
      </c>
      <c r="Q10" s="19">
        <v>980850</v>
      </c>
    </row>
    <row r="11" spans="1:17" ht="21" x14ac:dyDescent="0.25">
      <c r="A11" s="5" t="s">
        <v>206</v>
      </c>
      <c r="C11" s="19" t="s">
        <v>236</v>
      </c>
      <c r="E11" s="19" t="s">
        <v>236</v>
      </c>
      <c r="G11" s="19" t="s">
        <v>236</v>
      </c>
      <c r="I11" s="19" t="s">
        <v>236</v>
      </c>
      <c r="K11" s="19">
        <v>1394767</v>
      </c>
      <c r="M11" s="19">
        <v>5096656921</v>
      </c>
      <c r="O11" s="19">
        <v>-5141023849</v>
      </c>
      <c r="Q11" s="19">
        <v>-44366928</v>
      </c>
    </row>
    <row r="12" spans="1:17" ht="21" x14ac:dyDescent="0.25">
      <c r="A12" s="5" t="s">
        <v>27</v>
      </c>
      <c r="C12" s="19" t="s">
        <v>236</v>
      </c>
      <c r="E12" s="19" t="s">
        <v>236</v>
      </c>
      <c r="G12" s="19" t="s">
        <v>236</v>
      </c>
      <c r="I12" s="19" t="s">
        <v>236</v>
      </c>
      <c r="K12" s="19">
        <v>1709810</v>
      </c>
      <c r="M12" s="19">
        <v>8962664688</v>
      </c>
      <c r="O12" s="19">
        <v>-7638387383</v>
      </c>
      <c r="Q12" s="19">
        <v>1324277305</v>
      </c>
    </row>
    <row r="13" spans="1:17" ht="21" x14ac:dyDescent="0.25">
      <c r="A13" s="5" t="s">
        <v>214</v>
      </c>
      <c r="C13" s="19" t="s">
        <v>236</v>
      </c>
      <c r="E13" s="19" t="s">
        <v>236</v>
      </c>
      <c r="G13" s="19" t="s">
        <v>236</v>
      </c>
      <c r="I13" s="19" t="s">
        <v>236</v>
      </c>
      <c r="K13" s="19">
        <v>100830</v>
      </c>
      <c r="M13" s="19">
        <v>176650121173</v>
      </c>
      <c r="O13" s="19">
        <v>-154044597450</v>
      </c>
      <c r="Q13" s="19">
        <v>22605523723</v>
      </c>
    </row>
    <row r="14" spans="1:17" ht="21" x14ac:dyDescent="0.25">
      <c r="A14" s="5" t="s">
        <v>181</v>
      </c>
      <c r="C14" s="19" t="s">
        <v>236</v>
      </c>
      <c r="E14" s="19" t="s">
        <v>236</v>
      </c>
      <c r="G14" s="19" t="s">
        <v>236</v>
      </c>
      <c r="I14" s="19" t="s">
        <v>236</v>
      </c>
      <c r="K14" s="19">
        <v>1850000</v>
      </c>
      <c r="M14" s="19">
        <v>1850827300000</v>
      </c>
      <c r="O14" s="19">
        <v>-1846562350000</v>
      </c>
      <c r="Q14" s="19">
        <v>4264950000</v>
      </c>
    </row>
    <row r="15" spans="1:17" ht="21" x14ac:dyDescent="0.25">
      <c r="A15" s="5" t="s">
        <v>183</v>
      </c>
      <c r="C15" s="19" t="s">
        <v>236</v>
      </c>
      <c r="E15" s="19" t="s">
        <v>236</v>
      </c>
      <c r="G15" s="19" t="s">
        <v>236</v>
      </c>
      <c r="I15" s="19" t="s">
        <v>236</v>
      </c>
      <c r="K15" s="19">
        <v>575000</v>
      </c>
      <c r="M15" s="19">
        <v>574959995750</v>
      </c>
      <c r="O15" s="19">
        <v>-596306049935</v>
      </c>
      <c r="Q15" s="19">
        <v>-21346054185</v>
      </c>
    </row>
    <row r="16" spans="1:17" ht="21" x14ac:dyDescent="0.25">
      <c r="A16" s="5" t="s">
        <v>185</v>
      </c>
      <c r="C16" s="19" t="s">
        <v>236</v>
      </c>
      <c r="E16" s="19" t="s">
        <v>236</v>
      </c>
      <c r="G16" s="19" t="s">
        <v>236</v>
      </c>
      <c r="I16" s="19" t="s">
        <v>236</v>
      </c>
      <c r="K16" s="19">
        <v>7500</v>
      </c>
      <c r="M16" s="19">
        <v>7500000000</v>
      </c>
      <c r="O16" s="19">
        <v>-7292428007</v>
      </c>
      <c r="Q16" s="19">
        <v>207571993</v>
      </c>
    </row>
    <row r="17" spans="1:17" ht="21" x14ac:dyDescent="0.25">
      <c r="A17" s="5" t="s">
        <v>94</v>
      </c>
      <c r="C17" s="19" t="s">
        <v>236</v>
      </c>
      <c r="D17" s="22"/>
      <c r="E17" s="19" t="s">
        <v>236</v>
      </c>
      <c r="F17" s="22"/>
      <c r="G17" s="19" t="s">
        <v>236</v>
      </c>
      <c r="H17" s="22"/>
      <c r="I17" s="19" t="s">
        <v>236</v>
      </c>
      <c r="J17" s="22"/>
      <c r="K17" s="22">
        <v>1850000</v>
      </c>
      <c r="L17" s="22"/>
      <c r="M17" s="22">
        <v>1842790900000</v>
      </c>
      <c r="N17" s="22"/>
      <c r="O17" s="22">
        <v>-1745869837561</v>
      </c>
      <c r="P17" s="22"/>
      <c r="Q17" s="22">
        <v>96921062439</v>
      </c>
    </row>
    <row r="18" spans="1:17" s="2" customFormat="1" ht="21.75" thickBot="1" x14ac:dyDescent="0.3">
      <c r="A18" s="5"/>
      <c r="C18" s="20" t="s">
        <v>236</v>
      </c>
      <c r="D18" s="20"/>
      <c r="E18" s="20" t="s">
        <v>236</v>
      </c>
      <c r="F18" s="20"/>
      <c r="G18" s="20" t="s">
        <v>236</v>
      </c>
      <c r="H18" s="20"/>
      <c r="I18" s="20" t="s">
        <v>236</v>
      </c>
      <c r="J18" s="20"/>
      <c r="K18" s="20">
        <f>SUM(K8:K17)</f>
        <v>8474654</v>
      </c>
      <c r="L18" s="20"/>
      <c r="M18" s="20">
        <f>SUM(M8:M17)</f>
        <v>4483345092204</v>
      </c>
      <c r="N18" s="20"/>
      <c r="O18" s="20">
        <f>SUM(O8:O17)</f>
        <v>-4377513196636</v>
      </c>
      <c r="P18" s="20"/>
      <c r="Q18" s="20">
        <f>SUM(Q8:Q17)</f>
        <v>105831895568</v>
      </c>
    </row>
    <row r="19" spans="1:17" ht="19.5" thickTop="1" x14ac:dyDescent="0.25"/>
  </sheetData>
  <sheetProtection algorithmName="SHA-512" hashValue="+cxViy6CnLIwHISEU+MFKURwJClUgXVyoPRKlI2+++vsZBkF0uljXjdHySg8Iea72N4BDLC/vCk7O4P/gXDqZA==" saltValue="FHP0PmM7N2ZRfSdPjAQNJg==" spinCount="100000" sheet="1" objects="1" scenarios="1" selectLockedCells="1" autoFilter="0" selectUnlockedCells="1"/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سود سهام'!Print_Area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Sahar Sadat Akhlaghi</dc:creator>
  <cp:lastModifiedBy>Sahar Sadat Akhlaghi</cp:lastModifiedBy>
  <dcterms:created xsi:type="dcterms:W3CDTF">2022-11-23T06:04:17Z</dcterms:created>
  <dcterms:modified xsi:type="dcterms:W3CDTF">2022-11-30T11:47:35Z</dcterms:modified>
</cp:coreProperties>
</file>