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"/>
    </mc:Choice>
  </mc:AlternateContent>
  <xr:revisionPtr revIDLastSave="0" documentId="13_ncr:1_{62EA9580-8462-4B1D-AB68-35FE549EA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مشارکت'!$A$1:$AK$15</definedName>
    <definedName name="_xlnm.Print_Area" localSheetId="1">تبعی!$A$1:$Q$20</definedName>
    <definedName name="_xlnm.Print_Area" localSheetId="13">'جمع درآمدها'!$A$1:$G$10</definedName>
    <definedName name="_xlnm.Print_Area" localSheetId="11">'درآمد سپرده بانکی'!$A$1:$K$32</definedName>
    <definedName name="_xlnm.Print_Area" localSheetId="6">'درآمد سود سهام'!$A$1:$S$38</definedName>
    <definedName name="_xlnm.Print_Area" localSheetId="7">'درآمد ناشی از تغییر قیمت اوراق'!$A$1:$Q$49</definedName>
    <definedName name="_xlnm.Print_Area" localSheetId="8">'درآمد ناشی از فروش'!$A$1:$Q$22</definedName>
    <definedName name="_xlnm.Print_Area" localSheetId="12">'سایر درآمدها'!$A$1:$E$11</definedName>
    <definedName name="_xlnm.Print_Area" localSheetId="4">سپرده!$A$1:$O$26</definedName>
    <definedName name="_xlnm.Print_Area" localSheetId="10">'سرمایه‌گذاری در اوراق بهادار'!$A$1:$Q$18</definedName>
    <definedName name="_xlnm.Print_Area" localSheetId="9">'سرمایه‌گذاری در سهام'!$A$1:$S$45</definedName>
    <definedName name="_xlnm.Print_Area" localSheetId="0">سهام!$A$1:$Y$44</definedName>
    <definedName name="_xlnm.Print_Area" localSheetId="5">'سود اوراق بهادار و سپرده بانکی'!$A$1:$S$40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I32" i="13"/>
  <c r="E32" i="13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C18" i="12"/>
  <c r="R45" i="11"/>
  <c r="N45" i="11"/>
  <c r="L45" i="11"/>
  <c r="I45" i="11"/>
  <c r="E45" i="11"/>
  <c r="N22" i="10"/>
  <c r="O22" i="10"/>
  <c r="P22" i="10"/>
  <c r="Q22" i="10"/>
  <c r="M22" i="10"/>
  <c r="F49" i="9"/>
  <c r="G49" i="9"/>
  <c r="H49" i="9"/>
  <c r="I49" i="9"/>
  <c r="J49" i="9"/>
  <c r="L49" i="9"/>
  <c r="M49" i="9"/>
  <c r="N49" i="9"/>
  <c r="O49" i="9"/>
  <c r="P49" i="9"/>
  <c r="Q49" i="9"/>
  <c r="E49" i="9"/>
  <c r="S38" i="8"/>
  <c r="O38" i="8"/>
  <c r="J40" i="7"/>
  <c r="K40" i="7"/>
  <c r="L40" i="7"/>
  <c r="M40" i="7"/>
  <c r="N40" i="7"/>
  <c r="O40" i="7"/>
  <c r="P40" i="7"/>
  <c r="Q40" i="7"/>
  <c r="R40" i="7"/>
  <c r="S40" i="7"/>
  <c r="I40" i="7"/>
  <c r="M26" i="6"/>
  <c r="K26" i="6"/>
  <c r="J26" i="6"/>
  <c r="H26" i="6"/>
  <c r="C20" i="2"/>
  <c r="K20" i="2"/>
  <c r="AI15" i="3"/>
  <c r="AG15" i="3"/>
  <c r="AA15" i="3"/>
  <c r="S15" i="3"/>
  <c r="Q15" i="3"/>
  <c r="Y44" i="1"/>
  <c r="V44" i="1"/>
  <c r="W44" i="1"/>
  <c r="X44" i="1"/>
  <c r="Z44" i="1"/>
  <c r="U44" i="1"/>
  <c r="F44" i="1"/>
  <c r="G44" i="1"/>
  <c r="H44" i="1"/>
  <c r="I44" i="1"/>
  <c r="J44" i="1"/>
  <c r="K44" i="1"/>
  <c r="L44" i="1"/>
  <c r="M44" i="1"/>
  <c r="N44" i="1"/>
  <c r="O44" i="1"/>
  <c r="E44" i="1"/>
  <c r="G9" i="13" l="1"/>
  <c r="G13" i="13"/>
  <c r="G17" i="13"/>
  <c r="G21" i="13"/>
  <c r="G25" i="13"/>
  <c r="G29" i="13"/>
  <c r="G18" i="13"/>
  <c r="G26" i="13"/>
  <c r="G15" i="13"/>
  <c r="G19" i="13"/>
  <c r="G27" i="13"/>
  <c r="G16" i="13"/>
  <c r="G28" i="13"/>
  <c r="G10" i="13"/>
  <c r="G14" i="13"/>
  <c r="G22" i="13"/>
  <c r="G30" i="13"/>
  <c r="G11" i="13"/>
  <c r="G23" i="13"/>
  <c r="G31" i="13"/>
  <c r="G12" i="13"/>
  <c r="G20" i="13"/>
  <c r="G24" i="13"/>
  <c r="G8" i="13"/>
  <c r="K9" i="13"/>
  <c r="K13" i="13"/>
  <c r="K17" i="13"/>
  <c r="K21" i="13"/>
  <c r="K25" i="13"/>
  <c r="K29" i="13"/>
  <c r="K10" i="13"/>
  <c r="K14" i="13"/>
  <c r="K22" i="13"/>
  <c r="K30" i="13"/>
  <c r="K15" i="13"/>
  <c r="K19" i="13"/>
  <c r="K23" i="13"/>
  <c r="K31" i="13"/>
  <c r="K12" i="13"/>
  <c r="K20" i="13"/>
  <c r="K28" i="13"/>
  <c r="K18" i="13"/>
  <c r="K26" i="13"/>
  <c r="K11" i="13"/>
  <c r="K27" i="13"/>
  <c r="K16" i="13"/>
  <c r="K24" i="13"/>
  <c r="K8" i="13"/>
</calcChain>
</file>

<file path=xl/sharedStrings.xml><?xml version="1.0" encoding="utf-8"?>
<sst xmlns="http://schemas.openxmlformats.org/spreadsheetml/2006/main" count="914" uniqueCount="275">
  <si>
    <t>صندوق سرمایه‌گذاری پاداش سهامداری توسعه یکم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</si>
  <si>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</si>
  <si>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</si>
  <si>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</si>
  <si>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</si>
  <si>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</si>
  <si>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</si>
  <si>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</si>
  <si>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</si>
  <si>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</si>
  <si>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</si>
  <si>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</si>
  <si>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</si>
  <si>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</si>
  <si>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</si>
  <si>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</si>
  <si>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1.29%</t>
  </si>
  <si>
    <t>افرانت</t>
  </si>
  <si>
    <t>0.03%</t>
  </si>
  <si>
    <t>ایران‌ خودرو</t>
  </si>
  <si>
    <t>0.02%</t>
  </si>
  <si>
    <t>بانک تجارت</t>
  </si>
  <si>
    <t>بانک صادرات ایران</t>
  </si>
  <si>
    <t>0.01%</t>
  </si>
  <si>
    <t>بانک ملت</t>
  </si>
  <si>
    <t>بانک‌پارسیان‌</t>
  </si>
  <si>
    <t>بیمه معلم</t>
  </si>
  <si>
    <t>0.09%</t>
  </si>
  <si>
    <t>پالایش نفت اصفهان</t>
  </si>
  <si>
    <t>پالایش نفت تهران</t>
  </si>
  <si>
    <t>پدیده شیمی قرن</t>
  </si>
  <si>
    <t>0.48%</t>
  </si>
  <si>
    <t>پلی پروپیلن جم - جم پیلن</t>
  </si>
  <si>
    <t>پیشگامان فن آوری و دانش آرامیس</t>
  </si>
  <si>
    <t>0.11%</t>
  </si>
  <si>
    <t>توسعه مولد نیروگاهی جهرم</t>
  </si>
  <si>
    <t>تولیدی فولاد سپید فراب کویر</t>
  </si>
  <si>
    <t>0.00%</t>
  </si>
  <si>
    <t>ح . س.نفت وگازوپتروشیمی تأمین</t>
  </si>
  <si>
    <t>ذوب آهن اصفهان</t>
  </si>
  <si>
    <t>ریل پردازسیر</t>
  </si>
  <si>
    <t>0.35%</t>
  </si>
  <si>
    <t>س. نفت و گاز و پتروشیمی تأمین</t>
  </si>
  <si>
    <t>سایپا</t>
  </si>
  <si>
    <t>0.05%</t>
  </si>
  <si>
    <t>سرمایه گذاری تامین اجتماعی</t>
  </si>
  <si>
    <t>0.34%</t>
  </si>
  <si>
    <t>سرمایه گذاری مس سرچشمه</t>
  </si>
  <si>
    <t>0.85%</t>
  </si>
  <si>
    <t>سرمایه‌ گذاری‌ پارس‌ توشه‌</t>
  </si>
  <si>
    <t>0.08%</t>
  </si>
  <si>
    <t>سرمایه‌گذاری‌غدیر(هلدینگ‌</t>
  </si>
  <si>
    <t>0.07%</t>
  </si>
  <si>
    <t>سیمان آبیک</t>
  </si>
  <si>
    <t>صنایع پتروشیمی خلیج فارس</t>
  </si>
  <si>
    <t>صنایع شیمیایی کیمیاگران امروز</t>
  </si>
  <si>
    <t>0.17%</t>
  </si>
  <si>
    <t>فرآوری معدنی اپال کانی پارس</t>
  </si>
  <si>
    <t>3.34%</t>
  </si>
  <si>
    <t>فولاد هرمزگان جنوب</t>
  </si>
  <si>
    <t>0.39%</t>
  </si>
  <si>
    <t>گروه مپنا (سهامی عام)</t>
  </si>
  <si>
    <t>لامیران‌</t>
  </si>
  <si>
    <t>لیزینگ پارسیان</t>
  </si>
  <si>
    <t>0.70%</t>
  </si>
  <si>
    <t>معدنی‌وصنعتی‌چادرملو</t>
  </si>
  <si>
    <t>0.56%</t>
  </si>
  <si>
    <t>ملی‌ سرب‌وروی‌ ایران‌</t>
  </si>
  <si>
    <t>ملی‌ صنایع‌ مس‌ ایران‌</t>
  </si>
  <si>
    <t>0.98%</t>
  </si>
  <si>
    <t>تعداد اوراق تبعی</t>
  </si>
  <si>
    <t>قیمت اعمال</t>
  </si>
  <si>
    <t>تاریخ اعمال</t>
  </si>
  <si>
    <t>نرخ موثر</t>
  </si>
  <si>
    <t>اختیارف ت­ وبملت-2502-02/08/30</t>
  </si>
  <si>
    <t>1402/08/30</t>
  </si>
  <si>
    <t>اختیارف ت­ وبصادر1209-02/09/12</t>
  </si>
  <si>
    <t>1402/09/12</t>
  </si>
  <si>
    <t>اختیارف ت­ تجارت-1213-02/09/14</t>
  </si>
  <si>
    <t>1402/09/14</t>
  </si>
  <si>
    <t>اختیارف ت­ کچاد-8050-02/09/07</t>
  </si>
  <si>
    <t>1402/09/07</t>
  </si>
  <si>
    <t>اختیارف ت­ خودرو-1803-02/09/04</t>
  </si>
  <si>
    <t>1402/09/04</t>
  </si>
  <si>
    <t>اختیارف ت­ فملی-4673-02/08/28</t>
  </si>
  <si>
    <t>1402/08/28</t>
  </si>
  <si>
    <t>اختیارف ت­ فارس-6050-02/09/04</t>
  </si>
  <si>
    <t>اختیارف ت­ شپنا-5910-02/08/28</t>
  </si>
  <si>
    <t>اختیارف ت­ تاپیکو9360-02/09/07</t>
  </si>
  <si>
    <t>اختیارف ت­ شتران-2801-02/09/05</t>
  </si>
  <si>
    <t>1402/09/05</t>
  </si>
  <si>
    <t>اختیارف ت­ خساپا-1608-02/09/05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</si>
  <si>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</si>
  <si>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</si>
  <si>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</si>
  <si>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</si>
  <si>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</si>
  <si>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</si>
  <si>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</si>
  <si>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</si>
  <si>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</si>
  <si>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</si>
  <si>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</si>
  <si>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</si>
  <si>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</si>
  <si>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</si>
  <si>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16.00%</t>
  </si>
  <si>
    <t>اجاره ریل پردازسیر021212</t>
  </si>
  <si>
    <t>1397/12/12</t>
  </si>
  <si>
    <t>1402/12/12</t>
  </si>
  <si>
    <t>17.30%</t>
  </si>
  <si>
    <t>اسنادخزانه-م8بودجه99-020606</t>
  </si>
  <si>
    <t>1399/07/06</t>
  </si>
  <si>
    <t>1402/06/06</t>
  </si>
  <si>
    <t>0.75%</t>
  </si>
  <si>
    <t>مرابحه عام دولت95-ش.خ020514</t>
  </si>
  <si>
    <t>1400/10/14</t>
  </si>
  <si>
    <t>1402/05/14</t>
  </si>
  <si>
    <t>30.29%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</si>
  <si>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</si>
  <si>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</si>
  <si>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</si>
  <si>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</si>
  <si>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</si>
  <si>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</si>
  <si>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0.36%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</si>
  <si>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</si>
  <si>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</si>
  <si>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</si>
  <si>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</si>
  <si>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</si>
  <si>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</si>
  <si>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</si>
  <si>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</si>
  <si>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</si>
  <si>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</si>
  <si>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</si>
  <si>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</si>
  <si>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</si>
  <si>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</si>
  <si>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</si>
  <si>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</si>
  <si>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</si>
  <si>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</si>
  <si>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</si>
  <si>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</si>
  <si>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</si>
  <si>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</si>
  <si>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</si>
  <si>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</si>
  <si>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3.15%</t>
  </si>
  <si>
    <t>بانک گردشگری وزرا</t>
  </si>
  <si>
    <t>155-9967-654551-1</t>
  </si>
  <si>
    <t>1398/05/28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</si>
  <si>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</si>
  <si>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</si>
  <si>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</si>
  <si>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</si>
  <si>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</si>
  <si>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</si>
  <si>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</si>
  <si>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</si>
  <si>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</si>
  <si>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</si>
  <si>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</si>
  <si>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</si>
  <si>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</si>
  <si>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</si>
  <si>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</si>
  <si>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</si>
  <si>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</si>
  <si>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</si>
  <si>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</si>
  <si>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</si>
  <si>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سپرده بلند مدت</t>
  </si>
  <si>
    <t>1401/02/18</t>
  </si>
  <si>
    <t>378.9012.14069480.2</t>
  </si>
  <si>
    <t>1401/02/27</t>
  </si>
  <si>
    <t>2.63%</t>
  </si>
  <si>
    <t>بانک خاورمیانه دروس</t>
  </si>
  <si>
    <t>1011-10-810-707074799</t>
  </si>
  <si>
    <t>1401/06/30</t>
  </si>
  <si>
    <t>بانک رفاه صالح زاهدان</t>
  </si>
  <si>
    <t>341774248</t>
  </si>
  <si>
    <t>1401/07/17</t>
  </si>
  <si>
    <t xml:space="preserve">378.9012.14069480.3 </t>
  </si>
  <si>
    <t>1401/10/15</t>
  </si>
  <si>
    <t>2.66%</t>
  </si>
  <si>
    <t xml:space="preserve">378.8100.14069480.1 </t>
  </si>
  <si>
    <t>1401/10/17</t>
  </si>
  <si>
    <t xml:space="preserve">378.9012.14069480.4 </t>
  </si>
  <si>
    <t>1401/10/18</t>
  </si>
  <si>
    <t>9.34%</t>
  </si>
  <si>
    <t>378.420.14069480.1</t>
  </si>
  <si>
    <t>1401/10/27</t>
  </si>
  <si>
    <t>1.55%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</si>
  <si>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</si>
  <si>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</si>
  <si>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</si>
  <si>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</si>
  <si>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</si>
  <si>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</si>
  <si>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</si>
  <si>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</si>
  <si>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</si>
  <si>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</si>
  <si>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غدیر504-3ماهه18%</t>
  </si>
  <si>
    <t>1405/04/07</t>
  </si>
  <si>
    <t>مشارکت ش اصفهان012-3ماهه20%</t>
  </si>
  <si>
    <t>1400/12/28</t>
  </si>
  <si>
    <t>مشارکت رایان سایپا-3ماهه16%</t>
  </si>
  <si>
    <t>1401/06/05</t>
  </si>
  <si>
    <t>بانک ایران زمین فاطمی</t>
  </si>
  <si>
    <t>بانک صادرات میدان اسد آبادی</t>
  </si>
  <si>
    <t>بانک سامان بهشتی-قائم مقام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</si>
  <si>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</si>
  <si>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</si>
  <si>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</si>
  <si>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</si>
  <si>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</si>
  <si>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</si>
  <si>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</si>
  <si>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</si>
  <si>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1401/07/30</t>
  </si>
  <si>
    <t>1401/04/29</t>
  </si>
  <si>
    <t>1401/04/18</t>
  </si>
  <si>
    <t>1401/03/18</t>
  </si>
  <si>
    <t>1401/03/31</t>
  </si>
  <si>
    <t>1401/07/27</t>
  </si>
  <si>
    <t>1401/05/30</t>
  </si>
  <si>
    <t>1401/03/25</t>
  </si>
  <si>
    <t>1401/04/28</t>
  </si>
  <si>
    <t>1400/12/21</t>
  </si>
  <si>
    <t>1401/02/25</t>
  </si>
  <si>
    <t>1401/01/31</t>
  </si>
  <si>
    <t>ریل پرداز نو آفرین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</si>
  <si>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</si>
  <si>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</si>
  <si>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</si>
  <si>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</si>
  <si>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</si>
  <si>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</si>
  <si>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</si>
  <si>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سلف موازی استاندارد سنفت101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</si>
  <si>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</si>
  <si>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</si>
  <si>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</si>
  <si>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</si>
  <si>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</si>
  <si>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</si>
  <si>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</si>
  <si>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</si>
  <si>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</si>
  <si>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</si>
  <si>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107-840-1285376-1</t>
  </si>
  <si>
    <t>406349665009</t>
  </si>
  <si>
    <t>308-9012-14069480-1</t>
  </si>
  <si>
    <t>147-283-6753197-1</t>
  </si>
  <si>
    <t>308-9012-14069480-2</t>
  </si>
  <si>
    <t>147-283-6753197-2</t>
  </si>
  <si>
    <t>866-111-3866882-1</t>
  </si>
  <si>
    <t>866-111-3866882-2</t>
  </si>
  <si>
    <t>341846934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</si>
  <si>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</si>
  <si>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</si>
  <si>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</si>
  <si>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</si>
  <si>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-213.54%</t>
  </si>
  <si>
    <t>-0.94%</t>
  </si>
  <si>
    <t>سرمایه‌گذاری در اوراق بهادار</t>
  </si>
  <si>
    <t>231.70%</t>
  </si>
  <si>
    <t>1.02%</t>
  </si>
  <si>
    <t>درآمد سپرده بانکی</t>
  </si>
  <si>
    <t>81.80%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</si>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</sst>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0_);_(* \(#,##0.0000\);_(* &quot;-&quot;??_);_(@_)"/>
    <numFmt numFmtId="167" formatCode="_(* #,##0.00000_);_(* \(#,##0.00000\);_(* &quot;-&quot;??_);_(@_)"/>
  </numFmts>
  <fonts count="12">
    <font>
      <sz val="11"/>
      <name val="Calibri"/>
    </font>
    <font>
      <sz val="12"/>
      <name val="B Nazanin"/>
    </font>
    <font>
      <sz val="11"/>
      <name val="Calibri"/>
    </font>
    <font>
      <sz val="14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4"/>
      <name val="B Nazanin"/>
      <charset val="178"/>
    </font>
    <font>
      <b/>
      <u/>
      <sz val="14"/>
      <name val="B Nazanin"/>
      <charset val="178"/>
    </font>
    <font>
      <b/>
      <sz val="12"/>
      <color rgb="FF000000"/>
      <name val="B Nazanin"/>
      <charset val="178"/>
    </font>
    <font>
      <b/>
      <u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164" fontId="3" fillId="0" borderId="0" xfId="1" applyNumberFormat="1" applyFont="1"/>
    <xf numFmtId="164" fontId="7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 applyBorder="1"/>
    <xf numFmtId="164" fontId="7" fillId="0" borderId="1" xfId="1" applyNumberFormat="1" applyFont="1" applyBorder="1"/>
    <xf numFmtId="164" fontId="6" fillId="0" borderId="3" xfId="1" applyNumberFormat="1" applyFont="1" applyBorder="1"/>
    <xf numFmtId="0" fontId="3" fillId="0" borderId="0" xfId="0" applyFont="1"/>
    <xf numFmtId="0" fontId="8" fillId="0" borderId="0" xfId="0" applyFont="1"/>
    <xf numFmtId="164" fontId="3" fillId="0" borderId="4" xfId="1" applyNumberFormat="1" applyFont="1" applyBorder="1"/>
    <xf numFmtId="165" fontId="3" fillId="0" borderId="0" xfId="0" applyNumberFormat="1" applyFont="1"/>
    <xf numFmtId="165" fontId="8" fillId="0" borderId="0" xfId="0" applyNumberFormat="1" applyFont="1"/>
    <xf numFmtId="165" fontId="3" fillId="0" borderId="2" xfId="0" applyNumberFormat="1" applyFont="1" applyBorder="1"/>
    <xf numFmtId="0" fontId="3" fillId="0" borderId="4" xfId="0" applyFont="1" applyBorder="1"/>
    <xf numFmtId="165" fontId="8" fillId="0" borderId="4" xfId="0" applyNumberFormat="1" applyFont="1" applyBorder="1"/>
    <xf numFmtId="165" fontId="3" fillId="0" borderId="4" xfId="0" applyNumberFormat="1" applyFont="1" applyBorder="1"/>
    <xf numFmtId="37" fontId="3" fillId="0" borderId="0" xfId="0" applyNumberFormat="1" applyFont="1"/>
    <xf numFmtId="37" fontId="8" fillId="0" borderId="0" xfId="0" applyNumberFormat="1" applyFont="1"/>
    <xf numFmtId="37" fontId="3" fillId="0" borderId="2" xfId="0" applyNumberFormat="1" applyFont="1" applyBorder="1"/>
    <xf numFmtId="37" fontId="1" fillId="0" borderId="0" xfId="0" applyNumberFormat="1" applyFont="1"/>
    <xf numFmtId="37" fontId="3" fillId="0" borderId="0" xfId="1" applyNumberFormat="1" applyFont="1"/>
    <xf numFmtId="37" fontId="3" fillId="0" borderId="0" xfId="1" applyNumberFormat="1" applyFont="1" applyAlignment="1">
      <alignment horizontal="center" vertical="center"/>
    </xf>
    <xf numFmtId="37" fontId="5" fillId="0" borderId="1" xfId="1" applyNumberFormat="1" applyFont="1" applyBorder="1" applyAlignment="1">
      <alignment horizontal="center" vertical="center"/>
    </xf>
    <xf numFmtId="37" fontId="6" fillId="0" borderId="0" xfId="1" applyNumberFormat="1" applyFont="1"/>
    <xf numFmtId="37" fontId="7" fillId="0" borderId="0" xfId="1" applyNumberFormat="1" applyFont="1"/>
    <xf numFmtId="37" fontId="7" fillId="0" borderId="0" xfId="1" applyNumberFormat="1" applyFont="1" applyAlignment="1">
      <alignment horizontal="center" vertical="center"/>
    </xf>
    <xf numFmtId="37" fontId="6" fillId="0" borderId="0" xfId="1" applyNumberFormat="1" applyFont="1" applyBorder="1"/>
    <xf numFmtId="37" fontId="7" fillId="0" borderId="0" xfId="1" applyNumberFormat="1" applyFont="1" applyBorder="1"/>
    <xf numFmtId="37" fontId="7" fillId="0" borderId="0" xfId="1" applyNumberFormat="1" applyFont="1" applyBorder="1" applyAlignment="1">
      <alignment horizontal="center" vertical="center"/>
    </xf>
    <xf numFmtId="37" fontId="6" fillId="0" borderId="1" xfId="1" applyNumberFormat="1" applyFont="1" applyBorder="1"/>
    <xf numFmtId="37" fontId="7" fillId="0" borderId="1" xfId="1" applyNumberFormat="1" applyFont="1" applyBorder="1"/>
    <xf numFmtId="37" fontId="7" fillId="0" borderId="1" xfId="1" applyNumberFormat="1" applyFont="1" applyBorder="1" applyAlignment="1">
      <alignment horizontal="center" vertical="center"/>
    </xf>
    <xf numFmtId="37" fontId="6" fillId="0" borderId="3" xfId="1" applyNumberFormat="1" applyFont="1" applyBorder="1"/>
    <xf numFmtId="37" fontId="9" fillId="0" borderId="0" xfId="0" applyNumberFormat="1" applyFont="1"/>
    <xf numFmtId="37" fontId="8" fillId="0" borderId="0" xfId="0" applyNumberFormat="1" applyFont="1" applyBorder="1"/>
    <xf numFmtId="37" fontId="5" fillId="0" borderId="4" xfId="0" applyNumberFormat="1" applyFont="1" applyBorder="1" applyAlignment="1">
      <alignment horizontal="center" vertical="center"/>
    </xf>
    <xf numFmtId="37" fontId="8" fillId="0" borderId="0" xfId="1" applyNumberFormat="1" applyFont="1"/>
    <xf numFmtId="37" fontId="8" fillId="0" borderId="3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Alignment="1">
      <alignment horizontal="center" vertical="center"/>
    </xf>
    <xf numFmtId="37" fontId="10" fillId="0" borderId="1" xfId="1" applyNumberFormat="1" applyFont="1" applyBorder="1" applyAlignment="1">
      <alignment horizontal="center" vertical="center"/>
    </xf>
    <xf numFmtId="37" fontId="6" fillId="0" borderId="4" xfId="1" applyNumberFormat="1" applyFont="1" applyBorder="1"/>
    <xf numFmtId="37" fontId="7" fillId="0" borderId="4" xfId="1" applyNumberFormat="1" applyFont="1" applyBorder="1"/>
    <xf numFmtId="37" fontId="7" fillId="0" borderId="4" xfId="1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43" fontId="3" fillId="0" borderId="0" xfId="1" applyFont="1"/>
    <xf numFmtId="43" fontId="7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3" fillId="0" borderId="0" xfId="1" applyNumberFormat="1" applyFont="1"/>
    <xf numFmtId="167" fontId="3" fillId="0" borderId="0" xfId="1" applyNumberFormat="1" applyFont="1"/>
    <xf numFmtId="166" fontId="7" fillId="0" borderId="0" xfId="1" applyNumberFormat="1" applyFont="1"/>
    <xf numFmtId="166" fontId="7" fillId="0" borderId="0" xfId="1" applyNumberFormat="1" applyFont="1" applyAlignment="1">
      <alignment horizontal="center" vertical="center"/>
    </xf>
    <xf numFmtId="164" fontId="3" fillId="0" borderId="2" xfId="1" applyNumberFormat="1" applyFont="1" applyBorder="1"/>
    <xf numFmtId="10" fontId="7" fillId="0" borderId="0" xfId="1" applyNumberFormat="1" applyFont="1"/>
    <xf numFmtId="37" fontId="5" fillId="0" borderId="2" xfId="1" applyNumberFormat="1" applyFont="1" applyBorder="1" applyAlignment="1">
      <alignment horizontal="center" vertical="center"/>
    </xf>
    <xf numFmtId="37" fontId="5" fillId="0" borderId="1" xfId="1" applyNumberFormat="1" applyFont="1" applyBorder="1" applyAlignment="1">
      <alignment horizontal="center" vertical="center"/>
    </xf>
    <xf numFmtId="37" fontId="4" fillId="0" borderId="0" xfId="1" applyNumberFormat="1" applyFont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 wrapText="1"/>
    </xf>
    <xf numFmtId="37" fontId="5" fillId="0" borderId="1" xfId="1" applyNumberFormat="1" applyFont="1" applyBorder="1" applyAlignment="1">
      <alignment horizontal="center" vertical="center" wrapText="1"/>
    </xf>
    <xf numFmtId="37" fontId="5" fillId="0" borderId="0" xfId="1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11" fillId="0" borderId="0" xfId="1" applyNumberFormat="1" applyFont="1" applyAlignment="1">
      <alignment horizontal="center" vertical="center"/>
    </xf>
    <xf numFmtId="37" fontId="10" fillId="0" borderId="1" xfId="1" applyNumberFormat="1" applyFont="1" applyBorder="1" applyAlignment="1">
      <alignment horizontal="center" vertical="center"/>
    </xf>
    <xf numFmtId="37" fontId="10" fillId="0" borderId="0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rightToLeft="1" tabSelected="1" view="pageBreakPreview" topLeftCell="A4" zoomScale="60" zoomScaleNormal="100" workbookViewId="0">
      <selection activeCell="K18" sqref="K18"/>
    </sheetView>
  </sheetViews>
  <sheetFormatPr defaultRowHeight="15"/>
  <cols>
    <col min="1" max="1" width="28.5703125" style="19" bestFit="1" customWidth="1"/>
    <col min="2" max="2" width="1" style="19" customWidth="1"/>
    <col min="3" max="3" width="14" style="19" bestFit="1" customWidth="1"/>
    <col min="4" max="4" width="1" style="19" customWidth="1"/>
    <col min="5" max="5" width="20.5703125" style="19" bestFit="1" customWidth="1"/>
    <col min="6" max="6" width="1" style="19" customWidth="1"/>
    <col min="7" max="7" width="25.140625" style="19" bestFit="1" customWidth="1"/>
    <col min="8" max="8" width="1" style="19" customWidth="1"/>
    <col min="9" max="9" width="15.140625" style="19" bestFit="1" customWidth="1"/>
    <col min="10" max="10" width="1" style="19" customWidth="1"/>
    <col min="11" max="11" width="18.5703125" style="19" bestFit="1" customWidth="1"/>
    <col min="12" max="12" width="1" style="19" customWidth="1"/>
    <col min="13" max="13" width="7" style="19" bestFit="1" customWidth="1"/>
    <col min="14" max="14" width="1" style="19" customWidth="1"/>
    <col min="15" max="15" width="14.85546875" style="19" bestFit="1" customWidth="1"/>
    <col min="16" max="16" width="1" style="19" customWidth="1"/>
    <col min="17" max="17" width="14" style="19" bestFit="1" customWidth="1"/>
    <col min="18" max="18" width="1" style="19" customWidth="1"/>
    <col min="19" max="19" width="13.85546875" style="19" bestFit="1" customWidth="1"/>
    <col min="20" max="20" width="1" style="19" customWidth="1"/>
    <col min="21" max="21" width="20.5703125" style="19" bestFit="1" customWidth="1"/>
    <col min="22" max="22" width="1" style="19" customWidth="1"/>
    <col min="23" max="23" width="25.140625" style="19" customWidth="1"/>
    <col min="24" max="24" width="1" style="19" customWidth="1"/>
    <col min="25" max="25" width="38.140625" style="19" bestFit="1" customWidth="1"/>
    <col min="26" max="26" width="1" style="19" customWidth="1"/>
    <col min="27" max="27" width="9.140625" style="19" customWidth="1"/>
    <col min="28" max="16384" width="9.140625" style="19"/>
  </cols>
  <sheetData>
    <row r="1" spans="1:25" ht="15.75" customHeight="1"/>
    <row r="2" spans="1:25" ht="23.2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3.2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24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22.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24">
      <c r="A6" s="59" t="s">
        <v>3</v>
      </c>
      <c r="B6" s="20"/>
      <c r="C6" s="55" t="s">
        <v>4</v>
      </c>
      <c r="D6" s="55" t="s">
        <v>4</v>
      </c>
      <c r="E6" s="55" t="s">
        <v>4</v>
      </c>
      <c r="F6" s="55" t="s">
        <v>4</v>
      </c>
      <c r="G6" s="55" t="s">
        <v>4</v>
      </c>
      <c r="H6" s="20"/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P6" s="20"/>
      <c r="Q6" s="55" t="s">
        <v>6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5" ht="24">
      <c r="A7" s="59" t="s">
        <v>3</v>
      </c>
      <c r="B7" s="20"/>
      <c r="C7" s="54" t="s">
        <v>7</v>
      </c>
      <c r="D7" s="20"/>
      <c r="E7" s="54" t="s">
        <v>8</v>
      </c>
      <c r="F7" s="20"/>
      <c r="G7" s="54" t="s">
        <v>9</v>
      </c>
      <c r="H7" s="20"/>
      <c r="I7" s="55" t="s">
        <v>10</v>
      </c>
      <c r="J7" s="55" t="s">
        <v>10</v>
      </c>
      <c r="K7" s="55" t="s">
        <v>10</v>
      </c>
      <c r="L7" s="20"/>
      <c r="M7" s="55" t="s">
        <v>11</v>
      </c>
      <c r="N7" s="55" t="s">
        <v>11</v>
      </c>
      <c r="O7" s="55" t="s">
        <v>11</v>
      </c>
      <c r="P7" s="20"/>
      <c r="Q7" s="59" t="s">
        <v>7</v>
      </c>
      <c r="R7" s="20"/>
      <c r="S7" s="59" t="s">
        <v>12</v>
      </c>
      <c r="T7" s="20"/>
      <c r="U7" s="59" t="s">
        <v>8</v>
      </c>
      <c r="V7" s="20"/>
      <c r="W7" s="59" t="s">
        <v>9</v>
      </c>
      <c r="X7" s="20"/>
      <c r="Y7" s="57" t="s">
        <v>13</v>
      </c>
    </row>
    <row r="8" spans="1:25" ht="24">
      <c r="A8" s="55" t="s">
        <v>3</v>
      </c>
      <c r="B8" s="20"/>
      <c r="C8" s="55" t="s">
        <v>7</v>
      </c>
      <c r="D8" s="20"/>
      <c r="E8" s="55" t="s">
        <v>8</v>
      </c>
      <c r="F8" s="20"/>
      <c r="G8" s="55" t="s">
        <v>9</v>
      </c>
      <c r="H8" s="20"/>
      <c r="I8" s="22" t="s">
        <v>7</v>
      </c>
      <c r="J8" s="20"/>
      <c r="K8" s="22" t="s">
        <v>8</v>
      </c>
      <c r="L8" s="20"/>
      <c r="M8" s="22" t="s">
        <v>7</v>
      </c>
      <c r="N8" s="20"/>
      <c r="O8" s="22" t="s">
        <v>14</v>
      </c>
      <c r="P8" s="20"/>
      <c r="Q8" s="55" t="s">
        <v>7</v>
      </c>
      <c r="R8" s="20"/>
      <c r="S8" s="55" t="s">
        <v>12</v>
      </c>
      <c r="T8" s="20"/>
      <c r="U8" s="55" t="s">
        <v>8</v>
      </c>
      <c r="V8" s="20"/>
      <c r="W8" s="55" t="s">
        <v>9</v>
      </c>
      <c r="X8" s="20"/>
      <c r="Y8" s="58" t="s">
        <v>13</v>
      </c>
    </row>
    <row r="9" spans="1:25" ht="21">
      <c r="A9" s="23" t="s">
        <v>15</v>
      </c>
      <c r="B9" s="24"/>
      <c r="C9" s="24">
        <v>14152500</v>
      </c>
      <c r="D9" s="24"/>
      <c r="E9" s="24">
        <v>199767895368</v>
      </c>
      <c r="F9" s="24"/>
      <c r="G9" s="24">
        <v>76953560658.75</v>
      </c>
      <c r="H9" s="24"/>
      <c r="I9" s="3">
        <v>0</v>
      </c>
      <c r="J9" s="2"/>
      <c r="K9" s="3">
        <v>0</v>
      </c>
      <c r="L9" s="2"/>
      <c r="M9" s="3">
        <v>0</v>
      </c>
      <c r="N9" s="2"/>
      <c r="O9" s="3">
        <v>0</v>
      </c>
      <c r="P9" s="24"/>
      <c r="Q9" s="24">
        <v>14152500</v>
      </c>
      <c r="R9" s="24"/>
      <c r="S9" s="24">
        <v>5140</v>
      </c>
      <c r="T9" s="24"/>
      <c r="U9" s="24">
        <v>199767895368</v>
      </c>
      <c r="V9" s="24"/>
      <c r="W9" s="24">
        <v>72311024092.5</v>
      </c>
      <c r="X9" s="24"/>
      <c r="Y9" s="25" t="s">
        <v>16</v>
      </c>
    </row>
    <row r="10" spans="1:25" ht="21">
      <c r="A10" s="23" t="s">
        <v>17</v>
      </c>
      <c r="B10" s="24"/>
      <c r="C10" s="24">
        <v>100000</v>
      </c>
      <c r="D10" s="24"/>
      <c r="E10" s="24">
        <v>4985722913</v>
      </c>
      <c r="F10" s="24"/>
      <c r="G10" s="24">
        <v>2162058750</v>
      </c>
      <c r="H10" s="24"/>
      <c r="I10" s="3">
        <v>0</v>
      </c>
      <c r="J10" s="2"/>
      <c r="K10" s="3">
        <v>0</v>
      </c>
      <c r="L10" s="2"/>
      <c r="M10" s="3">
        <v>0</v>
      </c>
      <c r="N10" s="2"/>
      <c r="O10" s="3">
        <v>0</v>
      </c>
      <c r="P10" s="24"/>
      <c r="Q10" s="24">
        <v>100000</v>
      </c>
      <c r="R10" s="24"/>
      <c r="S10" s="24">
        <v>18800</v>
      </c>
      <c r="T10" s="24"/>
      <c r="U10" s="24">
        <v>4985722913</v>
      </c>
      <c r="V10" s="24"/>
      <c r="W10" s="24">
        <v>1868814000</v>
      </c>
      <c r="X10" s="24"/>
      <c r="Y10" s="25" t="s">
        <v>18</v>
      </c>
    </row>
    <row r="11" spans="1:25" ht="21">
      <c r="A11" s="23" t="s">
        <v>19</v>
      </c>
      <c r="B11" s="24"/>
      <c r="C11" s="24">
        <v>355000</v>
      </c>
      <c r="D11" s="24"/>
      <c r="E11" s="24">
        <v>1237902363</v>
      </c>
      <c r="F11" s="24"/>
      <c r="G11" s="24">
        <v>1202288564.25</v>
      </c>
      <c r="H11" s="24"/>
      <c r="I11" s="3">
        <v>0</v>
      </c>
      <c r="J11" s="2"/>
      <c r="K11" s="3">
        <v>0</v>
      </c>
      <c r="L11" s="2"/>
      <c r="M11" s="3">
        <v>0</v>
      </c>
      <c r="N11" s="2"/>
      <c r="O11" s="3">
        <v>0</v>
      </c>
      <c r="P11" s="24"/>
      <c r="Q11" s="24">
        <v>355000</v>
      </c>
      <c r="R11" s="24"/>
      <c r="S11" s="24">
        <v>2879</v>
      </c>
      <c r="T11" s="24"/>
      <c r="U11" s="24">
        <v>1237902363</v>
      </c>
      <c r="V11" s="24"/>
      <c r="W11" s="24">
        <v>1015963832.25</v>
      </c>
      <c r="X11" s="24"/>
      <c r="Y11" s="25" t="s">
        <v>20</v>
      </c>
    </row>
    <row r="12" spans="1:25" ht="21">
      <c r="A12" s="23" t="s">
        <v>21</v>
      </c>
      <c r="B12" s="24"/>
      <c r="C12" s="24">
        <v>830000</v>
      </c>
      <c r="D12" s="24"/>
      <c r="E12" s="24">
        <v>2827723731</v>
      </c>
      <c r="F12" s="24"/>
      <c r="G12" s="24">
        <v>1579167711</v>
      </c>
      <c r="H12" s="24"/>
      <c r="I12" s="3">
        <v>0</v>
      </c>
      <c r="J12" s="2"/>
      <c r="K12" s="3">
        <v>0</v>
      </c>
      <c r="L12" s="2"/>
      <c r="M12" s="3">
        <v>0</v>
      </c>
      <c r="N12" s="2"/>
      <c r="O12" s="3">
        <v>0</v>
      </c>
      <c r="P12" s="24"/>
      <c r="Q12" s="24">
        <v>830000</v>
      </c>
      <c r="R12" s="24"/>
      <c r="S12" s="24">
        <v>1592</v>
      </c>
      <c r="T12" s="24"/>
      <c r="U12" s="24">
        <v>2827723731</v>
      </c>
      <c r="V12" s="24"/>
      <c r="W12" s="24">
        <v>1313497908</v>
      </c>
      <c r="X12" s="24"/>
      <c r="Y12" s="25" t="s">
        <v>20</v>
      </c>
    </row>
    <row r="13" spans="1:25" ht="21">
      <c r="A13" s="23" t="s">
        <v>22</v>
      </c>
      <c r="B13" s="24"/>
      <c r="C13" s="24">
        <v>350000</v>
      </c>
      <c r="D13" s="24"/>
      <c r="E13" s="24">
        <v>1456487857</v>
      </c>
      <c r="F13" s="24"/>
      <c r="G13" s="24">
        <v>678787042.5</v>
      </c>
      <c r="H13" s="24"/>
      <c r="I13" s="3">
        <v>0</v>
      </c>
      <c r="J13" s="2"/>
      <c r="K13" s="3">
        <v>0</v>
      </c>
      <c r="L13" s="2"/>
      <c r="M13" s="3">
        <v>0</v>
      </c>
      <c r="N13" s="2"/>
      <c r="O13" s="3">
        <v>0</v>
      </c>
      <c r="P13" s="24"/>
      <c r="Q13" s="24">
        <v>350000</v>
      </c>
      <c r="R13" s="24"/>
      <c r="S13" s="24">
        <v>1627</v>
      </c>
      <c r="T13" s="24"/>
      <c r="U13" s="24">
        <v>1456487857</v>
      </c>
      <c r="V13" s="24"/>
      <c r="W13" s="24">
        <v>566061772.5</v>
      </c>
      <c r="X13" s="24"/>
      <c r="Y13" s="25" t="s">
        <v>23</v>
      </c>
    </row>
    <row r="14" spans="1:25" ht="21">
      <c r="A14" s="23" t="s">
        <v>24</v>
      </c>
      <c r="B14" s="24"/>
      <c r="C14" s="24">
        <v>306919</v>
      </c>
      <c r="D14" s="24"/>
      <c r="E14" s="24">
        <v>1439816446</v>
      </c>
      <c r="F14" s="24"/>
      <c r="G14" s="24">
        <v>1091622152.7170999</v>
      </c>
      <c r="H14" s="24"/>
      <c r="I14" s="3">
        <v>106534</v>
      </c>
      <c r="J14" s="2"/>
      <c r="K14" s="3">
        <v>0</v>
      </c>
      <c r="L14" s="2"/>
      <c r="M14" s="3">
        <v>0</v>
      </c>
      <c r="N14" s="2"/>
      <c r="O14" s="3">
        <v>0</v>
      </c>
      <c r="P14" s="24"/>
      <c r="Q14" s="24">
        <v>413453</v>
      </c>
      <c r="R14" s="24"/>
      <c r="S14" s="24">
        <v>2561</v>
      </c>
      <c r="T14" s="24"/>
      <c r="U14" s="24">
        <v>1439816446</v>
      </c>
      <c r="V14" s="24"/>
      <c r="W14" s="24">
        <v>1052552956.85865</v>
      </c>
      <c r="X14" s="24"/>
      <c r="Y14" s="25" t="s">
        <v>20</v>
      </c>
    </row>
    <row r="15" spans="1:25" ht="21">
      <c r="A15" s="23" t="s">
        <v>25</v>
      </c>
      <c r="B15" s="24"/>
      <c r="C15" s="24">
        <v>390500</v>
      </c>
      <c r="D15" s="24"/>
      <c r="E15" s="24">
        <v>2129882534</v>
      </c>
      <c r="F15" s="24"/>
      <c r="G15" s="24">
        <v>810512584.20000005</v>
      </c>
      <c r="H15" s="24"/>
      <c r="I15" s="3">
        <v>0</v>
      </c>
      <c r="J15" s="2"/>
      <c r="K15" s="3">
        <v>0</v>
      </c>
      <c r="L15" s="2"/>
      <c r="M15" s="3">
        <v>0</v>
      </c>
      <c r="N15" s="2"/>
      <c r="O15" s="3">
        <v>0</v>
      </c>
      <c r="P15" s="24"/>
      <c r="Q15" s="24">
        <v>390500</v>
      </c>
      <c r="R15" s="24"/>
      <c r="S15" s="24">
        <v>1657</v>
      </c>
      <c r="T15" s="24"/>
      <c r="U15" s="24">
        <v>2129882534</v>
      </c>
      <c r="V15" s="24"/>
      <c r="W15" s="24">
        <v>643208501.92499995</v>
      </c>
      <c r="X15" s="24"/>
      <c r="Y15" s="25" t="s">
        <v>23</v>
      </c>
    </row>
    <row r="16" spans="1:25" ht="21">
      <c r="A16" s="23" t="s">
        <v>26</v>
      </c>
      <c r="B16" s="24"/>
      <c r="C16" s="24">
        <v>3049931</v>
      </c>
      <c r="D16" s="24"/>
      <c r="E16" s="24">
        <v>10006384735</v>
      </c>
      <c r="F16" s="24"/>
      <c r="G16" s="24">
        <v>5978677871.6046</v>
      </c>
      <c r="H16" s="24"/>
      <c r="I16" s="3">
        <v>0</v>
      </c>
      <c r="J16" s="2"/>
      <c r="K16" s="3">
        <v>0</v>
      </c>
      <c r="L16" s="2"/>
      <c r="M16" s="3">
        <v>0</v>
      </c>
      <c r="N16" s="2"/>
      <c r="O16" s="3">
        <v>0</v>
      </c>
      <c r="P16" s="24"/>
      <c r="Q16" s="24">
        <v>3049931</v>
      </c>
      <c r="R16" s="24"/>
      <c r="S16" s="24">
        <v>1603</v>
      </c>
      <c r="T16" s="24"/>
      <c r="U16" s="24">
        <v>10006384735</v>
      </c>
      <c r="V16" s="24"/>
      <c r="W16" s="24">
        <v>4859949608.6116505</v>
      </c>
      <c r="X16" s="24"/>
      <c r="Y16" s="25" t="s">
        <v>27</v>
      </c>
    </row>
    <row r="17" spans="1:25" ht="21">
      <c r="A17" s="23" t="s">
        <v>28</v>
      </c>
      <c r="B17" s="24"/>
      <c r="C17" s="24">
        <v>251469</v>
      </c>
      <c r="D17" s="24"/>
      <c r="E17" s="24">
        <v>1979828989</v>
      </c>
      <c r="F17" s="24"/>
      <c r="G17" s="24">
        <v>1989783165.2219999</v>
      </c>
      <c r="H17" s="24"/>
      <c r="I17" s="3">
        <v>0</v>
      </c>
      <c r="J17" s="2"/>
      <c r="K17" s="3">
        <v>0</v>
      </c>
      <c r="L17" s="2"/>
      <c r="M17" s="3">
        <v>0</v>
      </c>
      <c r="N17" s="2"/>
      <c r="O17" s="2">
        <v>0</v>
      </c>
      <c r="P17" s="24"/>
      <c r="Q17" s="24">
        <v>251469</v>
      </c>
      <c r="R17" s="24"/>
      <c r="S17" s="24">
        <v>6780</v>
      </c>
      <c r="T17" s="24"/>
      <c r="U17" s="24">
        <v>1979828989</v>
      </c>
      <c r="V17" s="24"/>
      <c r="W17" s="24">
        <v>1694815309.0710001</v>
      </c>
      <c r="X17" s="24"/>
      <c r="Y17" s="25" t="s">
        <v>18</v>
      </c>
    </row>
    <row r="18" spans="1:25" ht="21">
      <c r="A18" s="23" t="s">
        <v>29</v>
      </c>
      <c r="B18" s="24"/>
      <c r="C18" s="24">
        <v>421871</v>
      </c>
      <c r="D18" s="24"/>
      <c r="E18" s="24">
        <v>2359279422</v>
      </c>
      <c r="F18" s="24"/>
      <c r="G18" s="24">
        <v>1773896469.7365</v>
      </c>
      <c r="H18" s="24"/>
      <c r="I18" s="3">
        <v>0</v>
      </c>
      <c r="J18" s="2"/>
      <c r="K18" s="3">
        <v>0</v>
      </c>
      <c r="L18" s="2"/>
      <c r="M18" s="3">
        <v>0</v>
      </c>
      <c r="N18" s="2"/>
      <c r="O18" s="3">
        <v>0</v>
      </c>
      <c r="P18" s="24"/>
      <c r="Q18" s="24">
        <v>421871</v>
      </c>
      <c r="R18" s="24"/>
      <c r="S18" s="24">
        <v>3880</v>
      </c>
      <c r="T18" s="24"/>
      <c r="U18" s="24">
        <v>2359279422</v>
      </c>
      <c r="V18" s="24"/>
      <c r="W18" s="24">
        <v>1627120166.0940001</v>
      </c>
      <c r="X18" s="24"/>
      <c r="Y18" s="25" t="s">
        <v>18</v>
      </c>
    </row>
    <row r="19" spans="1:25" ht="21">
      <c r="A19" s="23" t="s">
        <v>30</v>
      </c>
      <c r="B19" s="24"/>
      <c r="C19" s="24">
        <v>1400000</v>
      </c>
      <c r="D19" s="24"/>
      <c r="E19" s="24">
        <v>42569677371</v>
      </c>
      <c r="F19" s="24"/>
      <c r="G19" s="24">
        <v>28793652300</v>
      </c>
      <c r="H19" s="24"/>
      <c r="I19" s="3">
        <v>1400000</v>
      </c>
      <c r="J19" s="2"/>
      <c r="K19" s="3">
        <v>0</v>
      </c>
      <c r="L19" s="2"/>
      <c r="M19" s="3">
        <v>0</v>
      </c>
      <c r="N19" s="2"/>
      <c r="O19" s="3">
        <v>0</v>
      </c>
      <c r="P19" s="24"/>
      <c r="Q19" s="24">
        <v>2800000</v>
      </c>
      <c r="R19" s="24"/>
      <c r="S19" s="24">
        <v>9600</v>
      </c>
      <c r="T19" s="24"/>
      <c r="U19" s="24">
        <v>42569677371</v>
      </c>
      <c r="V19" s="24"/>
      <c r="W19" s="24">
        <v>26720064000</v>
      </c>
      <c r="X19" s="24"/>
      <c r="Y19" s="25" t="s">
        <v>31</v>
      </c>
    </row>
    <row r="20" spans="1:25" ht="21">
      <c r="A20" s="23" t="s">
        <v>32</v>
      </c>
      <c r="B20" s="24"/>
      <c r="C20" s="24">
        <v>500000</v>
      </c>
      <c r="D20" s="24"/>
      <c r="E20" s="24">
        <v>42461728116</v>
      </c>
      <c r="F20" s="24"/>
      <c r="G20" s="24">
        <v>71303206500</v>
      </c>
      <c r="H20" s="24"/>
      <c r="I20" s="3">
        <v>0</v>
      </c>
      <c r="J20" s="2"/>
      <c r="K20" s="3">
        <v>0</v>
      </c>
      <c r="L20" s="2"/>
      <c r="M20" s="3">
        <v>0</v>
      </c>
      <c r="N20" s="2"/>
      <c r="O20" s="3">
        <v>0</v>
      </c>
      <c r="P20" s="24"/>
      <c r="Q20" s="24">
        <v>500000</v>
      </c>
      <c r="R20" s="24"/>
      <c r="S20" s="24">
        <v>145420</v>
      </c>
      <c r="T20" s="24"/>
      <c r="U20" s="24">
        <v>42461728116</v>
      </c>
      <c r="V20" s="24"/>
      <c r="W20" s="24">
        <v>72277375500</v>
      </c>
      <c r="X20" s="24"/>
      <c r="Y20" s="25" t="s">
        <v>16</v>
      </c>
    </row>
    <row r="21" spans="1:25" ht="21">
      <c r="A21" s="23" t="s">
        <v>33</v>
      </c>
      <c r="B21" s="24"/>
      <c r="C21" s="24">
        <v>1235520</v>
      </c>
      <c r="D21" s="24"/>
      <c r="E21" s="24">
        <v>5519549185</v>
      </c>
      <c r="F21" s="24"/>
      <c r="G21" s="24">
        <v>6248922121.7279997</v>
      </c>
      <c r="H21" s="24"/>
      <c r="I21" s="3">
        <v>0</v>
      </c>
      <c r="J21" s="2"/>
      <c r="K21" s="3">
        <v>0</v>
      </c>
      <c r="L21" s="2"/>
      <c r="M21" s="3">
        <v>0</v>
      </c>
      <c r="N21" s="2"/>
      <c r="O21" s="3">
        <v>0</v>
      </c>
      <c r="P21" s="24"/>
      <c r="Q21" s="24">
        <v>1235520</v>
      </c>
      <c r="R21" s="24"/>
      <c r="S21" s="24">
        <v>5220</v>
      </c>
      <c r="T21" s="24"/>
      <c r="U21" s="24">
        <v>5519549185</v>
      </c>
      <c r="V21" s="24"/>
      <c r="W21" s="24">
        <v>6411040384.3199997</v>
      </c>
      <c r="X21" s="24"/>
      <c r="Y21" s="25" t="s">
        <v>34</v>
      </c>
    </row>
    <row r="22" spans="1:25" ht="21">
      <c r="A22" s="23" t="s">
        <v>35</v>
      </c>
      <c r="B22" s="24"/>
      <c r="C22" s="24">
        <v>544352</v>
      </c>
      <c r="D22" s="24"/>
      <c r="E22" s="24">
        <v>2621161726</v>
      </c>
      <c r="F22" s="24"/>
      <c r="G22" s="24">
        <v>1252135726.3584001</v>
      </c>
      <c r="H22" s="24"/>
      <c r="I22" s="3">
        <v>0</v>
      </c>
      <c r="J22" s="2"/>
      <c r="K22" s="3">
        <v>0</v>
      </c>
      <c r="L22" s="2"/>
      <c r="M22" s="3">
        <v>0</v>
      </c>
      <c r="N22" s="2"/>
      <c r="O22" s="3">
        <v>0</v>
      </c>
      <c r="P22" s="24"/>
      <c r="Q22" s="24">
        <v>544352</v>
      </c>
      <c r="R22" s="24"/>
      <c r="S22" s="24">
        <v>1914</v>
      </c>
      <c r="T22" s="24"/>
      <c r="U22" s="24">
        <v>2621161726</v>
      </c>
      <c r="V22" s="24"/>
      <c r="W22" s="24">
        <v>1035690484.1184</v>
      </c>
      <c r="X22" s="24"/>
      <c r="Y22" s="25" t="s">
        <v>20</v>
      </c>
    </row>
    <row r="23" spans="1:25" ht="21">
      <c r="A23" s="23" t="s">
        <v>36</v>
      </c>
      <c r="B23" s="24"/>
      <c r="C23" s="24">
        <v>60935</v>
      </c>
      <c r="D23" s="24"/>
      <c r="E23" s="24">
        <v>243931349</v>
      </c>
      <c r="F23" s="24"/>
      <c r="G23" s="24">
        <v>214426426.095</v>
      </c>
      <c r="H23" s="24"/>
      <c r="I23" s="3">
        <v>0</v>
      </c>
      <c r="J23" s="2"/>
      <c r="K23" s="3">
        <v>0</v>
      </c>
      <c r="L23" s="2"/>
      <c r="M23" s="3">
        <v>0</v>
      </c>
      <c r="N23" s="2"/>
      <c r="O23" s="2">
        <v>0</v>
      </c>
      <c r="P23" s="24"/>
      <c r="Q23" s="24">
        <v>60935</v>
      </c>
      <c r="R23" s="24"/>
      <c r="S23" s="24">
        <v>3172</v>
      </c>
      <c r="T23" s="24"/>
      <c r="U23" s="24">
        <v>243931349</v>
      </c>
      <c r="V23" s="24"/>
      <c r="W23" s="24">
        <v>192135769.37099999</v>
      </c>
      <c r="X23" s="24"/>
      <c r="Y23" s="25" t="s">
        <v>37</v>
      </c>
    </row>
    <row r="24" spans="1:25" ht="21">
      <c r="A24" s="23" t="s">
        <v>38</v>
      </c>
      <c r="B24" s="24"/>
      <c r="C24" s="24">
        <v>20858</v>
      </c>
      <c r="D24" s="24"/>
      <c r="E24" s="24">
        <v>307530352</v>
      </c>
      <c r="F24" s="24"/>
      <c r="G24" s="24">
        <v>257100296.75999999</v>
      </c>
      <c r="H24" s="24"/>
      <c r="I24" s="3">
        <v>0</v>
      </c>
      <c r="J24" s="2"/>
      <c r="K24" s="3">
        <v>0</v>
      </c>
      <c r="L24" s="2"/>
      <c r="M24" s="3">
        <v>0</v>
      </c>
      <c r="N24" s="2"/>
      <c r="O24" s="3">
        <v>0</v>
      </c>
      <c r="P24" s="24"/>
      <c r="Q24" s="24">
        <v>20858</v>
      </c>
      <c r="R24" s="24"/>
      <c r="S24" s="24">
        <v>11130</v>
      </c>
      <c r="T24" s="24"/>
      <c r="U24" s="24">
        <v>307530352</v>
      </c>
      <c r="V24" s="24"/>
      <c r="W24" s="24">
        <v>230768250.23699999</v>
      </c>
      <c r="X24" s="24"/>
      <c r="Y24" s="25" t="s">
        <v>37</v>
      </c>
    </row>
    <row r="25" spans="1:25" ht="21">
      <c r="A25" s="23" t="s">
        <v>39</v>
      </c>
      <c r="B25" s="24"/>
      <c r="C25" s="24">
        <v>517840</v>
      </c>
      <c r="D25" s="24"/>
      <c r="E25" s="24">
        <v>1701450000</v>
      </c>
      <c r="F25" s="24"/>
      <c r="G25" s="24">
        <v>1588031058.4200001</v>
      </c>
      <c r="H25" s="24"/>
      <c r="I25" s="2">
        <v>0</v>
      </c>
      <c r="J25" s="2"/>
      <c r="K25" s="3">
        <v>0</v>
      </c>
      <c r="L25" s="2"/>
      <c r="M25" s="3">
        <v>0</v>
      </c>
      <c r="N25" s="2"/>
      <c r="O25" s="3">
        <v>0</v>
      </c>
      <c r="P25" s="24"/>
      <c r="Q25" s="24">
        <v>517840</v>
      </c>
      <c r="R25" s="24"/>
      <c r="S25" s="24">
        <v>3003</v>
      </c>
      <c r="T25" s="24"/>
      <c r="U25" s="24">
        <v>1701450000</v>
      </c>
      <c r="V25" s="24"/>
      <c r="W25" s="24">
        <v>1545820832.556</v>
      </c>
      <c r="X25" s="24"/>
      <c r="Y25" s="25" t="s">
        <v>18</v>
      </c>
    </row>
    <row r="26" spans="1:25" ht="21">
      <c r="A26" s="23" t="s">
        <v>40</v>
      </c>
      <c r="B26" s="24"/>
      <c r="C26" s="24">
        <v>6734783</v>
      </c>
      <c r="D26" s="24"/>
      <c r="E26" s="24">
        <v>23874681537</v>
      </c>
      <c r="F26" s="24"/>
      <c r="G26" s="24">
        <v>26511055722.953999</v>
      </c>
      <c r="H26" s="24"/>
      <c r="I26" s="3">
        <v>1866111</v>
      </c>
      <c r="J26" s="2"/>
      <c r="K26" s="3">
        <v>0</v>
      </c>
      <c r="L26" s="2"/>
      <c r="M26" s="3">
        <v>0</v>
      </c>
      <c r="N26" s="2"/>
      <c r="O26" s="3">
        <v>0</v>
      </c>
      <c r="P26" s="24"/>
      <c r="Q26" s="24">
        <v>8600894</v>
      </c>
      <c r="R26" s="24"/>
      <c r="S26" s="24">
        <v>2307</v>
      </c>
      <c r="T26" s="24"/>
      <c r="U26" s="24">
        <v>23874681537</v>
      </c>
      <c r="V26" s="24"/>
      <c r="W26" s="24">
        <v>19724200996.374901</v>
      </c>
      <c r="X26" s="24"/>
      <c r="Y26" s="25" t="s">
        <v>41</v>
      </c>
    </row>
    <row r="27" spans="1:25" ht="21">
      <c r="A27" s="23" t="s">
        <v>42</v>
      </c>
      <c r="B27" s="24"/>
      <c r="C27" s="24">
        <v>85000</v>
      </c>
      <c r="D27" s="24"/>
      <c r="E27" s="24">
        <v>1338412139</v>
      </c>
      <c r="F27" s="24"/>
      <c r="G27" s="24">
        <v>1132222950</v>
      </c>
      <c r="H27" s="24"/>
      <c r="I27" s="3">
        <v>0</v>
      </c>
      <c r="J27" s="2"/>
      <c r="K27" s="3">
        <v>0</v>
      </c>
      <c r="L27" s="2"/>
      <c r="M27" s="3">
        <v>0</v>
      </c>
      <c r="N27" s="2"/>
      <c r="O27" s="3">
        <v>0</v>
      </c>
      <c r="P27" s="24"/>
      <c r="Q27" s="24">
        <v>85000</v>
      </c>
      <c r="R27" s="24"/>
      <c r="S27" s="24">
        <v>12130</v>
      </c>
      <c r="T27" s="24"/>
      <c r="U27" s="24">
        <v>1338412139</v>
      </c>
      <c r="V27" s="24"/>
      <c r="W27" s="24">
        <v>1024915252.5</v>
      </c>
      <c r="X27" s="24"/>
      <c r="Y27" s="25" t="s">
        <v>20</v>
      </c>
    </row>
    <row r="28" spans="1:25" ht="21">
      <c r="A28" s="23" t="s">
        <v>43</v>
      </c>
      <c r="B28" s="24"/>
      <c r="C28" s="24">
        <v>1362500</v>
      </c>
      <c r="D28" s="24"/>
      <c r="E28" s="24">
        <v>4679374542</v>
      </c>
      <c r="F28" s="24"/>
      <c r="G28" s="24">
        <v>3396817957.5</v>
      </c>
      <c r="H28" s="24"/>
      <c r="I28" s="3">
        <v>0</v>
      </c>
      <c r="J28" s="2"/>
      <c r="K28" s="3">
        <v>0</v>
      </c>
      <c r="L28" s="2"/>
      <c r="M28" s="3">
        <v>0</v>
      </c>
      <c r="N28" s="2"/>
      <c r="O28" s="3">
        <v>0</v>
      </c>
      <c r="P28" s="24"/>
      <c r="Q28" s="24">
        <v>1362500</v>
      </c>
      <c r="R28" s="24"/>
      <c r="S28" s="24">
        <v>2044</v>
      </c>
      <c r="T28" s="24"/>
      <c r="U28" s="24">
        <v>4679374542</v>
      </c>
      <c r="V28" s="24"/>
      <c r="W28" s="24">
        <v>2768379547.5</v>
      </c>
      <c r="X28" s="24"/>
      <c r="Y28" s="25" t="s">
        <v>44</v>
      </c>
    </row>
    <row r="29" spans="1:25" ht="21">
      <c r="A29" s="23" t="s">
        <v>45</v>
      </c>
      <c r="B29" s="24"/>
      <c r="C29" s="24">
        <v>20450168</v>
      </c>
      <c r="D29" s="24"/>
      <c r="E29" s="24">
        <v>43430680986</v>
      </c>
      <c r="F29" s="24"/>
      <c r="G29" s="24">
        <v>22076739597.434399</v>
      </c>
      <c r="H29" s="24"/>
      <c r="I29" s="3">
        <v>0</v>
      </c>
      <c r="J29" s="2"/>
      <c r="K29" s="3">
        <v>0</v>
      </c>
      <c r="L29" s="2"/>
      <c r="M29" s="3">
        <v>0</v>
      </c>
      <c r="N29" s="2"/>
      <c r="O29" s="3">
        <v>0</v>
      </c>
      <c r="P29" s="24"/>
      <c r="Q29" s="24">
        <v>20450168</v>
      </c>
      <c r="R29" s="24"/>
      <c r="S29" s="24">
        <v>946</v>
      </c>
      <c r="T29" s="24"/>
      <c r="U29" s="24">
        <v>43430680986</v>
      </c>
      <c r="V29" s="24"/>
      <c r="W29" s="24">
        <v>19230751067.378399</v>
      </c>
      <c r="X29" s="24"/>
      <c r="Y29" s="25" t="s">
        <v>46</v>
      </c>
    </row>
    <row r="30" spans="1:25" ht="21">
      <c r="A30" s="23" t="s">
        <v>47</v>
      </c>
      <c r="B30" s="24"/>
      <c r="C30" s="24">
        <v>8013798</v>
      </c>
      <c r="D30" s="24"/>
      <c r="E30" s="24">
        <v>34085609513</v>
      </c>
      <c r="F30" s="24"/>
      <c r="G30" s="24">
        <v>35855487674.451897</v>
      </c>
      <c r="H30" s="24"/>
      <c r="I30" s="3">
        <v>0</v>
      </c>
      <c r="J30" s="2"/>
      <c r="K30" s="3">
        <v>0</v>
      </c>
      <c r="L30" s="2"/>
      <c r="M30" s="3">
        <v>0</v>
      </c>
      <c r="N30" s="2"/>
      <c r="O30" s="3">
        <v>0</v>
      </c>
      <c r="P30" s="24"/>
      <c r="Q30" s="24">
        <v>8013798</v>
      </c>
      <c r="R30" s="24"/>
      <c r="S30" s="24">
        <v>6020</v>
      </c>
      <c r="T30" s="24"/>
      <c r="U30" s="24">
        <v>34085609513</v>
      </c>
      <c r="V30" s="24"/>
      <c r="W30" s="24">
        <v>47956017729.438004</v>
      </c>
      <c r="X30" s="24"/>
      <c r="Y30" s="25" t="s">
        <v>48</v>
      </c>
    </row>
    <row r="31" spans="1:25" ht="21">
      <c r="A31" s="23" t="s">
        <v>49</v>
      </c>
      <c r="B31" s="24"/>
      <c r="C31" s="24">
        <v>910251</v>
      </c>
      <c r="D31" s="24"/>
      <c r="E31" s="24">
        <v>5499186762</v>
      </c>
      <c r="F31" s="24"/>
      <c r="G31" s="24">
        <v>5338526538.6450005</v>
      </c>
      <c r="H31" s="24"/>
      <c r="I31" s="2">
        <v>0</v>
      </c>
      <c r="J31" s="2"/>
      <c r="K31" s="3">
        <v>0</v>
      </c>
      <c r="L31" s="2"/>
      <c r="M31" s="3">
        <v>0</v>
      </c>
      <c r="N31" s="2"/>
      <c r="O31" s="3">
        <v>0</v>
      </c>
      <c r="P31" s="24"/>
      <c r="Q31" s="24">
        <v>910251</v>
      </c>
      <c r="R31" s="24"/>
      <c r="S31" s="24">
        <v>5100</v>
      </c>
      <c r="T31" s="24"/>
      <c r="U31" s="24">
        <v>5499186762</v>
      </c>
      <c r="V31" s="24"/>
      <c r="W31" s="24">
        <v>4614658533.4049997</v>
      </c>
      <c r="X31" s="24"/>
      <c r="Y31" s="25" t="s">
        <v>50</v>
      </c>
    </row>
    <row r="32" spans="1:25" ht="21">
      <c r="A32" s="23" t="s">
        <v>51</v>
      </c>
      <c r="B32" s="24"/>
      <c r="C32" s="24">
        <v>218115</v>
      </c>
      <c r="D32" s="24"/>
      <c r="E32" s="24">
        <v>3735656358</v>
      </c>
      <c r="F32" s="24"/>
      <c r="G32" s="24">
        <v>4060986450.9974999</v>
      </c>
      <c r="H32" s="24"/>
      <c r="I32" s="3">
        <v>0</v>
      </c>
      <c r="J32" s="2"/>
      <c r="K32" s="3">
        <v>0</v>
      </c>
      <c r="L32" s="2"/>
      <c r="M32" s="3">
        <v>0</v>
      </c>
      <c r="N32" s="2"/>
      <c r="O32" s="3">
        <v>0</v>
      </c>
      <c r="P32" s="24"/>
      <c r="Q32" s="24">
        <v>218115</v>
      </c>
      <c r="R32" s="24"/>
      <c r="S32" s="24">
        <v>17540</v>
      </c>
      <c r="T32" s="24"/>
      <c r="U32" s="24">
        <v>3735656358</v>
      </c>
      <c r="V32" s="24"/>
      <c r="W32" s="24">
        <v>3802973964.2550001</v>
      </c>
      <c r="X32" s="24"/>
      <c r="Y32" s="25" t="s">
        <v>52</v>
      </c>
    </row>
    <row r="33" spans="1:26" ht="21">
      <c r="A33" s="23" t="s">
        <v>53</v>
      </c>
      <c r="B33" s="24"/>
      <c r="C33" s="24">
        <v>195</v>
      </c>
      <c r="D33" s="24"/>
      <c r="E33" s="24">
        <v>2390964</v>
      </c>
      <c r="F33" s="24"/>
      <c r="G33" s="24">
        <v>2762216.4375</v>
      </c>
      <c r="H33" s="24"/>
      <c r="I33" s="3">
        <v>0</v>
      </c>
      <c r="J33" s="2"/>
      <c r="K33" s="3">
        <v>0</v>
      </c>
      <c r="L33" s="2"/>
      <c r="M33" s="3">
        <v>0</v>
      </c>
      <c r="N33" s="2"/>
      <c r="O33" s="3">
        <v>0</v>
      </c>
      <c r="P33" s="24"/>
      <c r="Q33" s="24">
        <v>195</v>
      </c>
      <c r="R33" s="24"/>
      <c r="S33" s="24">
        <v>13340</v>
      </c>
      <c r="T33" s="24"/>
      <c r="U33" s="24">
        <v>2390964</v>
      </c>
      <c r="V33" s="24"/>
      <c r="W33" s="24">
        <v>2585822.2650000001</v>
      </c>
      <c r="X33" s="24"/>
      <c r="Y33" s="25" t="s">
        <v>37</v>
      </c>
    </row>
    <row r="34" spans="1:26" ht="21">
      <c r="A34" s="23" t="s">
        <v>54</v>
      </c>
      <c r="B34" s="24"/>
      <c r="C34" s="24">
        <v>44750</v>
      </c>
      <c r="D34" s="24"/>
      <c r="E34" s="24">
        <v>406845618</v>
      </c>
      <c r="F34" s="24"/>
      <c r="G34" s="24">
        <v>419481644.625</v>
      </c>
      <c r="H34" s="24"/>
      <c r="I34" s="3">
        <v>0</v>
      </c>
      <c r="J34" s="2"/>
      <c r="K34" s="3">
        <v>0</v>
      </c>
      <c r="L34" s="2"/>
      <c r="M34" s="3">
        <v>0</v>
      </c>
      <c r="N34" s="2"/>
      <c r="O34" s="2">
        <v>0</v>
      </c>
      <c r="P34" s="24"/>
      <c r="Q34" s="24">
        <v>44750</v>
      </c>
      <c r="R34" s="24"/>
      <c r="S34" s="24">
        <v>8660</v>
      </c>
      <c r="T34" s="24"/>
      <c r="U34" s="24">
        <v>406845618</v>
      </c>
      <c r="V34" s="24"/>
      <c r="W34" s="24">
        <v>385229166.75</v>
      </c>
      <c r="X34" s="24"/>
      <c r="Y34" s="25" t="s">
        <v>23</v>
      </c>
    </row>
    <row r="35" spans="1:26" ht="21">
      <c r="A35" s="23" t="s">
        <v>55</v>
      </c>
      <c r="B35" s="24"/>
      <c r="C35" s="24">
        <v>1349937</v>
      </c>
      <c r="D35" s="24"/>
      <c r="E35" s="24">
        <v>6171434811</v>
      </c>
      <c r="F35" s="24"/>
      <c r="G35" s="24">
        <v>11137810461.254999</v>
      </c>
      <c r="H35" s="24"/>
      <c r="I35" s="3">
        <v>0</v>
      </c>
      <c r="J35" s="2"/>
      <c r="K35" s="3">
        <v>0</v>
      </c>
      <c r="L35" s="2"/>
      <c r="M35" s="3">
        <v>0</v>
      </c>
      <c r="N35" s="2"/>
      <c r="O35" s="2">
        <v>0</v>
      </c>
      <c r="P35" s="24"/>
      <c r="Q35" s="24">
        <v>1349937</v>
      </c>
      <c r="R35" s="24"/>
      <c r="S35" s="24">
        <v>7140</v>
      </c>
      <c r="T35" s="24"/>
      <c r="U35" s="24">
        <v>6171434811</v>
      </c>
      <c r="V35" s="24"/>
      <c r="W35" s="24">
        <v>9581200806.4290009</v>
      </c>
      <c r="X35" s="24"/>
      <c r="Y35" s="25" t="s">
        <v>56</v>
      </c>
    </row>
    <row r="36" spans="1:26" ht="21">
      <c r="A36" s="23" t="s">
        <v>57</v>
      </c>
      <c r="B36" s="24"/>
      <c r="C36" s="24">
        <v>12667704</v>
      </c>
      <c r="D36" s="24"/>
      <c r="E36" s="24">
        <v>215433622213</v>
      </c>
      <c r="F36" s="24"/>
      <c r="G36" s="24">
        <v>221247258502.284</v>
      </c>
      <c r="H36" s="24"/>
      <c r="I36" s="3">
        <v>0</v>
      </c>
      <c r="J36" s="2"/>
      <c r="K36" s="3">
        <v>0</v>
      </c>
      <c r="L36" s="2"/>
      <c r="M36" s="3">
        <v>0</v>
      </c>
      <c r="N36" s="2"/>
      <c r="O36" s="3">
        <v>0</v>
      </c>
      <c r="P36" s="24"/>
      <c r="Q36" s="24">
        <v>12667704</v>
      </c>
      <c r="R36" s="24"/>
      <c r="S36" s="24">
        <v>14870</v>
      </c>
      <c r="T36" s="24"/>
      <c r="U36" s="24">
        <v>215433622213</v>
      </c>
      <c r="V36" s="24"/>
      <c r="W36" s="24">
        <v>187247964367.04401</v>
      </c>
      <c r="X36" s="24"/>
      <c r="Y36" s="25" t="s">
        <v>58</v>
      </c>
    </row>
    <row r="37" spans="1:26" ht="21">
      <c r="A37" s="23" t="s">
        <v>59</v>
      </c>
      <c r="B37" s="24"/>
      <c r="C37" s="24">
        <v>1500000</v>
      </c>
      <c r="D37" s="24"/>
      <c r="E37" s="24">
        <v>23451877496</v>
      </c>
      <c r="F37" s="24"/>
      <c r="G37" s="24">
        <v>20382995250</v>
      </c>
      <c r="H37" s="24"/>
      <c r="I37" s="3">
        <v>0</v>
      </c>
      <c r="J37" s="2"/>
      <c r="K37" s="3">
        <v>0</v>
      </c>
      <c r="L37" s="2"/>
      <c r="M37" s="3">
        <v>0</v>
      </c>
      <c r="N37" s="2"/>
      <c r="O37" s="3">
        <v>0</v>
      </c>
      <c r="P37" s="24"/>
      <c r="Q37" s="24">
        <v>1500000</v>
      </c>
      <c r="R37" s="24"/>
      <c r="S37" s="24">
        <v>14600</v>
      </c>
      <c r="T37" s="24"/>
      <c r="U37" s="24">
        <v>23451877496</v>
      </c>
      <c r="V37" s="24"/>
      <c r="W37" s="24">
        <v>21769695000</v>
      </c>
      <c r="X37" s="24"/>
      <c r="Y37" s="25" t="s">
        <v>60</v>
      </c>
    </row>
    <row r="38" spans="1:26" ht="21">
      <c r="A38" s="23" t="s">
        <v>61</v>
      </c>
      <c r="B38" s="24"/>
      <c r="C38" s="24">
        <v>23559</v>
      </c>
      <c r="D38" s="24"/>
      <c r="E38" s="24">
        <v>310677752</v>
      </c>
      <c r="F38" s="24"/>
      <c r="G38" s="24">
        <v>281728452.11849999</v>
      </c>
      <c r="H38" s="24"/>
      <c r="I38" s="3">
        <v>0</v>
      </c>
      <c r="J38" s="2"/>
      <c r="K38" s="3">
        <v>0</v>
      </c>
      <c r="L38" s="2"/>
      <c r="M38" s="3">
        <v>0</v>
      </c>
      <c r="N38" s="2"/>
      <c r="O38" s="3">
        <v>0</v>
      </c>
      <c r="P38" s="24"/>
      <c r="Q38" s="24">
        <v>23559</v>
      </c>
      <c r="R38" s="24"/>
      <c r="S38" s="24">
        <v>9660</v>
      </c>
      <c r="T38" s="24"/>
      <c r="U38" s="24">
        <v>310677752</v>
      </c>
      <c r="V38" s="24"/>
      <c r="W38" s="24">
        <v>226225839.35699999</v>
      </c>
      <c r="X38" s="24"/>
      <c r="Y38" s="25" t="s">
        <v>37</v>
      </c>
    </row>
    <row r="39" spans="1:26" ht="21">
      <c r="A39" s="23" t="s">
        <v>62</v>
      </c>
      <c r="B39" s="24"/>
      <c r="C39" s="24">
        <v>50000</v>
      </c>
      <c r="D39" s="24"/>
      <c r="E39" s="24">
        <v>1465780226</v>
      </c>
      <c r="F39" s="24"/>
      <c r="G39" s="24">
        <v>1058663250</v>
      </c>
      <c r="H39" s="24"/>
      <c r="I39" s="3">
        <v>0</v>
      </c>
      <c r="J39" s="2"/>
      <c r="K39" s="3">
        <v>0</v>
      </c>
      <c r="L39" s="2"/>
      <c r="M39" s="3">
        <v>0</v>
      </c>
      <c r="N39" s="2"/>
      <c r="O39" s="3">
        <v>0</v>
      </c>
      <c r="P39" s="24"/>
      <c r="Q39" s="24">
        <v>50000</v>
      </c>
      <c r="R39" s="24"/>
      <c r="S39" s="24">
        <v>22990</v>
      </c>
      <c r="T39" s="24"/>
      <c r="U39" s="24">
        <v>1465780226</v>
      </c>
      <c r="V39" s="24"/>
      <c r="W39" s="24">
        <v>1142660475</v>
      </c>
      <c r="X39" s="24"/>
      <c r="Y39" s="25" t="s">
        <v>20</v>
      </c>
    </row>
    <row r="40" spans="1:26" ht="21">
      <c r="A40" s="23" t="s">
        <v>63</v>
      </c>
      <c r="B40" s="24"/>
      <c r="C40" s="24">
        <v>10496511</v>
      </c>
      <c r="D40" s="24"/>
      <c r="E40" s="24">
        <v>74505134450</v>
      </c>
      <c r="F40" s="24"/>
      <c r="G40" s="24">
        <v>46994991645.013199</v>
      </c>
      <c r="H40" s="24"/>
      <c r="I40" s="3">
        <v>0</v>
      </c>
      <c r="J40" s="2"/>
      <c r="K40" s="3">
        <v>0</v>
      </c>
      <c r="L40" s="2"/>
      <c r="M40" s="3">
        <v>0</v>
      </c>
      <c r="N40" s="2"/>
      <c r="O40" s="3">
        <v>0</v>
      </c>
      <c r="P40" s="24"/>
      <c r="Q40" s="24">
        <v>10496511</v>
      </c>
      <c r="R40" s="24"/>
      <c r="S40" s="24">
        <v>3740</v>
      </c>
      <c r="T40" s="24"/>
      <c r="U40" s="24">
        <v>74505134450</v>
      </c>
      <c r="V40" s="24"/>
      <c r="W40" s="24">
        <v>39023372280.717003</v>
      </c>
      <c r="X40" s="24"/>
      <c r="Y40" s="25" t="s">
        <v>64</v>
      </c>
    </row>
    <row r="41" spans="1:26" ht="21">
      <c r="A41" s="23" t="s">
        <v>65</v>
      </c>
      <c r="B41" s="24"/>
      <c r="C41" s="24">
        <v>2777983</v>
      </c>
      <c r="D41" s="24"/>
      <c r="E41" s="24">
        <v>26591424355</v>
      </c>
      <c r="F41" s="24"/>
      <c r="G41" s="24">
        <v>33634509734.007</v>
      </c>
      <c r="H41" s="24"/>
      <c r="I41" s="3">
        <v>0</v>
      </c>
      <c r="J41" s="2"/>
      <c r="K41" s="3">
        <v>0</v>
      </c>
      <c r="L41" s="2"/>
      <c r="M41" s="3">
        <v>0</v>
      </c>
      <c r="N41" s="2"/>
      <c r="O41" s="3">
        <v>0</v>
      </c>
      <c r="P41" s="24"/>
      <c r="Q41" s="24">
        <v>2777983</v>
      </c>
      <c r="R41" s="24"/>
      <c r="S41" s="24">
        <v>11310</v>
      </c>
      <c r="T41" s="24"/>
      <c r="U41" s="24">
        <v>26591424355</v>
      </c>
      <c r="V41" s="24"/>
      <c r="W41" s="24">
        <v>31232044753.0065</v>
      </c>
      <c r="X41" s="24"/>
      <c r="Y41" s="25" t="s">
        <v>66</v>
      </c>
    </row>
    <row r="42" spans="1:26" ht="21">
      <c r="A42" s="26" t="s">
        <v>67</v>
      </c>
      <c r="B42" s="27"/>
      <c r="C42" s="27">
        <v>2377940</v>
      </c>
      <c r="D42" s="27"/>
      <c r="E42" s="27">
        <v>8740477613</v>
      </c>
      <c r="F42" s="27"/>
      <c r="G42" s="27">
        <v>4677942897.6029997</v>
      </c>
      <c r="H42" s="27"/>
      <c r="I42" s="3">
        <v>0</v>
      </c>
      <c r="J42" s="4"/>
      <c r="K42" s="3">
        <v>0</v>
      </c>
      <c r="L42" s="4"/>
      <c r="M42" s="3">
        <v>0</v>
      </c>
      <c r="N42" s="4"/>
      <c r="O42" s="3">
        <v>0</v>
      </c>
      <c r="P42" s="27"/>
      <c r="Q42" s="27">
        <v>2377940</v>
      </c>
      <c r="R42" s="27"/>
      <c r="S42" s="27">
        <v>1657</v>
      </c>
      <c r="T42" s="27"/>
      <c r="U42" s="27">
        <v>8740477613</v>
      </c>
      <c r="V42" s="27"/>
      <c r="W42" s="27">
        <v>3916802112.849</v>
      </c>
      <c r="X42" s="27"/>
      <c r="Y42" s="28" t="s">
        <v>52</v>
      </c>
    </row>
    <row r="43" spans="1:26" ht="21">
      <c r="A43" s="29" t="s">
        <v>68</v>
      </c>
      <c r="B43" s="30"/>
      <c r="C43" s="30">
        <v>6984970</v>
      </c>
      <c r="D43" s="30"/>
      <c r="E43" s="30">
        <v>29662255170</v>
      </c>
      <c r="F43" s="30"/>
      <c r="G43" s="30">
        <v>54852934485.150002</v>
      </c>
      <c r="H43" s="30"/>
      <c r="I43" s="3">
        <v>0</v>
      </c>
      <c r="J43" s="5"/>
      <c r="K43" s="3">
        <v>0</v>
      </c>
      <c r="L43" s="5"/>
      <c r="M43" s="3">
        <v>0</v>
      </c>
      <c r="N43" s="5"/>
      <c r="O43" s="3">
        <v>0</v>
      </c>
      <c r="P43" s="30"/>
      <c r="Q43" s="30">
        <v>6984970</v>
      </c>
      <c r="R43" s="30"/>
      <c r="S43" s="30">
        <v>7920</v>
      </c>
      <c r="T43" s="30"/>
      <c r="U43" s="30">
        <v>29662255170</v>
      </c>
      <c r="V43" s="30"/>
      <c r="W43" s="30">
        <v>54991802673.720001</v>
      </c>
      <c r="X43" s="30"/>
      <c r="Y43" s="31" t="s">
        <v>69</v>
      </c>
    </row>
    <row r="44" spans="1:26" ht="21.75" thickBot="1">
      <c r="A44" s="32"/>
      <c r="C44" s="32"/>
      <c r="D44" s="32"/>
      <c r="E44" s="32">
        <f>SUM(E9:E43)</f>
        <v>827001474962</v>
      </c>
      <c r="F44" s="32">
        <f t="shared" ref="F44:O44" si="0">SUM(F9:F43)</f>
        <v>0</v>
      </c>
      <c r="G44" s="32">
        <f t="shared" si="0"/>
        <v>696940744829.81763</v>
      </c>
      <c r="H44" s="32">
        <f t="shared" si="0"/>
        <v>0</v>
      </c>
      <c r="I44" s="6">
        <f t="shared" si="0"/>
        <v>3372645</v>
      </c>
      <c r="J44" s="6">
        <f t="shared" si="0"/>
        <v>0</v>
      </c>
      <c r="K44" s="6">
        <f t="shared" si="0"/>
        <v>0</v>
      </c>
      <c r="L44" s="6">
        <f t="shared" si="0"/>
        <v>0</v>
      </c>
      <c r="M44" s="6">
        <f t="shared" si="0"/>
        <v>0</v>
      </c>
      <c r="N44" s="6">
        <f t="shared" si="0"/>
        <v>0</v>
      </c>
      <c r="O44" s="6">
        <f t="shared" si="0"/>
        <v>0</v>
      </c>
      <c r="P44" s="32"/>
      <c r="Q44" s="32"/>
      <c r="R44" s="32"/>
      <c r="S44" s="32"/>
      <c r="T44" s="32"/>
      <c r="U44" s="32">
        <f>SUM(U9:U43)</f>
        <v>827001474962</v>
      </c>
      <c r="V44" s="32">
        <f t="shared" ref="V44:Z44" si="1">SUM(V9:V43)</f>
        <v>0</v>
      </c>
      <c r="W44" s="32">
        <f t="shared" si="1"/>
        <v>644007383756.40149</v>
      </c>
      <c r="X44" s="32">
        <f t="shared" si="1"/>
        <v>0</v>
      </c>
      <c r="Y44" s="32">
        <f>SUM(Y9:Y43)</f>
        <v>0</v>
      </c>
      <c r="Z44" s="32">
        <f t="shared" si="1"/>
        <v>0</v>
      </c>
    </row>
    <row r="45" spans="1:26" ht="15.75" thickTop="1"/>
  </sheetData>
  <sheetProtection algorithmName="SHA-512" hashValue="g7CIWaKTdhOO4ionKzdvnrQwc7kvsvk7/DVP+LcGNhJAfB4klZB7rp+XalPm5PiJCE/Ncib4mmvoXBMn/pdgqw==" saltValue="HLmMufahHN7zmk7O1Tg0cg==" spinCount="100000" sheet="1" objects="1" scenarios="1" selectLockedCells="1" autoFilter="0" selectUnlockedCells="1"/>
  <mergeCells count="17"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  <pageSetup scale="33" orientation="portrait" r:id="rId1"/>
  <ignoredErrors>
    <ignoredError sqref="Y9:Y4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5"/>
  <sheetViews>
    <sheetView rightToLeft="1" view="pageBreakPreview" zoomScaleNormal="100" zoomScaleSheetLayoutView="100" workbookViewId="0">
      <selection activeCell="L35" sqref="L35"/>
    </sheetView>
  </sheetViews>
  <sheetFormatPr defaultRowHeight="22.5"/>
  <cols>
    <col min="1" max="1" width="34.7109375" style="10" bestFit="1" customWidth="1"/>
    <col min="2" max="2" width="1" style="10" customWidth="1"/>
    <col min="3" max="3" width="17" style="10" bestFit="1" customWidth="1"/>
    <col min="4" max="4" width="1" style="10" customWidth="1"/>
    <col min="5" max="5" width="19.5703125" style="10" bestFit="1" customWidth="1"/>
    <col min="6" max="6" width="1" style="10" customWidth="1"/>
    <col min="7" max="7" width="13.140625" style="10" bestFit="1" customWidth="1"/>
    <col min="8" max="8" width="1" style="10" customWidth="1"/>
    <col min="9" max="9" width="19.5703125" style="10" bestFit="1" customWidth="1"/>
    <col min="10" max="11" width="1" style="10" customWidth="1"/>
    <col min="12" max="12" width="18.85546875" style="10" bestFit="1" customWidth="1"/>
    <col min="13" max="13" width="1" style="10" customWidth="1"/>
    <col min="14" max="14" width="20.85546875" style="10" bestFit="1" customWidth="1"/>
    <col min="15" max="15" width="1" style="10" customWidth="1"/>
    <col min="16" max="16" width="19.5703125" style="10" bestFit="1" customWidth="1"/>
    <col min="17" max="17" width="1" style="10" customWidth="1"/>
    <col min="18" max="18" width="19.5703125" style="10" bestFit="1" customWidth="1"/>
    <col min="19" max="20" width="1" style="10" customWidth="1"/>
    <col min="21" max="21" width="9.140625" style="10" customWidth="1"/>
    <col min="22" max="16384" width="9.140625" style="10"/>
  </cols>
  <sheetData>
    <row r="2" spans="1:19" ht="2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4">
      <c r="A3" s="67" t="s">
        <v>196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2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6" spans="1:19" ht="24">
      <c r="A6" s="70" t="s">
        <v>3</v>
      </c>
      <c r="C6" s="68" t="s">
        <v>198</v>
      </c>
      <c r="D6" s="68" t="s">
        <v>198</v>
      </c>
      <c r="E6" s="68" t="s">
        <v>198</v>
      </c>
      <c r="F6" s="68" t="s">
        <v>198</v>
      </c>
      <c r="G6" s="68" t="s">
        <v>198</v>
      </c>
      <c r="H6" s="68" t="s">
        <v>198</v>
      </c>
      <c r="I6" s="68" t="s">
        <v>198</v>
      </c>
      <c r="J6" s="68" t="s">
        <v>198</v>
      </c>
      <c r="L6" s="68" t="s">
        <v>199</v>
      </c>
      <c r="M6" s="68" t="s">
        <v>199</v>
      </c>
      <c r="N6" s="68" t="s">
        <v>199</v>
      </c>
      <c r="O6" s="68" t="s">
        <v>199</v>
      </c>
      <c r="P6" s="68" t="s">
        <v>199</v>
      </c>
      <c r="Q6" s="68" t="s">
        <v>199</v>
      </c>
      <c r="R6" s="68" t="s">
        <v>199</v>
      </c>
      <c r="S6" s="68" t="s">
        <v>199</v>
      </c>
    </row>
    <row r="7" spans="1:19" ht="24">
      <c r="A7" s="68" t="s">
        <v>3</v>
      </c>
      <c r="C7" s="68" t="s">
        <v>244</v>
      </c>
      <c r="E7" s="68" t="s">
        <v>245</v>
      </c>
      <c r="G7" s="68" t="s">
        <v>246</v>
      </c>
      <c r="I7" s="68" t="s">
        <v>137</v>
      </c>
      <c r="L7" s="68" t="s">
        <v>244</v>
      </c>
      <c r="N7" s="68" t="s">
        <v>245</v>
      </c>
      <c r="P7" s="68" t="s">
        <v>246</v>
      </c>
      <c r="R7" s="68" t="s">
        <v>137</v>
      </c>
    </row>
    <row r="8" spans="1:19" ht="24">
      <c r="A8" s="11" t="s">
        <v>33</v>
      </c>
      <c r="C8" s="3">
        <v>0</v>
      </c>
      <c r="D8" s="1"/>
      <c r="E8" s="1">
        <v>162118263</v>
      </c>
      <c r="F8" s="1"/>
      <c r="G8" s="3">
        <v>0</v>
      </c>
      <c r="H8" s="1"/>
      <c r="I8" s="1">
        <v>162118263</v>
      </c>
      <c r="J8" s="1"/>
      <c r="K8" s="1"/>
      <c r="L8" s="3">
        <v>0</v>
      </c>
      <c r="M8" s="1"/>
      <c r="N8" s="1">
        <v>891491199</v>
      </c>
      <c r="O8" s="1"/>
      <c r="P8" s="1">
        <v>1324277305</v>
      </c>
      <c r="Q8" s="1"/>
      <c r="R8" s="1">
        <v>2215768504</v>
      </c>
    </row>
    <row r="9" spans="1:19" ht="24">
      <c r="A9" s="11" t="s">
        <v>57</v>
      </c>
      <c r="C9" s="3">
        <v>0</v>
      </c>
      <c r="D9" s="1"/>
      <c r="E9" s="1">
        <v>-33999294134</v>
      </c>
      <c r="F9" s="1"/>
      <c r="G9" s="3">
        <v>0</v>
      </c>
      <c r="H9" s="1"/>
      <c r="I9" s="1">
        <v>-33999294134</v>
      </c>
      <c r="J9" s="1"/>
      <c r="K9" s="1"/>
      <c r="L9" s="1">
        <v>21290142720</v>
      </c>
      <c r="M9" s="1"/>
      <c r="N9" s="1">
        <v>-108419971349</v>
      </c>
      <c r="O9" s="1"/>
      <c r="P9" s="1">
        <v>-53934523</v>
      </c>
      <c r="Q9" s="1"/>
      <c r="R9" s="1">
        <v>-87183763152</v>
      </c>
    </row>
    <row r="10" spans="1:19" ht="24">
      <c r="A10" s="11" t="s">
        <v>235</v>
      </c>
      <c r="C10" s="3">
        <v>0</v>
      </c>
      <c r="D10" s="1"/>
      <c r="E10" s="1">
        <v>0</v>
      </c>
      <c r="F10" s="1"/>
      <c r="G10" s="3">
        <v>0</v>
      </c>
      <c r="H10" s="1"/>
      <c r="I10" s="3">
        <v>0</v>
      </c>
      <c r="J10" s="1"/>
      <c r="K10" s="1"/>
      <c r="L10" s="1">
        <v>697383500</v>
      </c>
      <c r="M10" s="1"/>
      <c r="N10" s="3">
        <v>0</v>
      </c>
      <c r="O10" s="1"/>
      <c r="P10" s="1">
        <v>-44366928</v>
      </c>
      <c r="Q10" s="1"/>
      <c r="R10" s="1">
        <v>653016572</v>
      </c>
    </row>
    <row r="11" spans="1:19" ht="24">
      <c r="A11" s="11" t="s">
        <v>242</v>
      </c>
      <c r="C11" s="3">
        <v>0</v>
      </c>
      <c r="D11" s="1"/>
      <c r="E11" s="1">
        <v>0</v>
      </c>
      <c r="F11" s="1"/>
      <c r="G11" s="3">
        <v>0</v>
      </c>
      <c r="H11" s="1"/>
      <c r="I11" s="3">
        <v>0</v>
      </c>
      <c r="J11" s="1"/>
      <c r="K11" s="1"/>
      <c r="L11" s="3">
        <v>0</v>
      </c>
      <c r="M11" s="1"/>
      <c r="N11" s="3">
        <v>0</v>
      </c>
      <c r="O11" s="1"/>
      <c r="P11" s="1">
        <v>980850</v>
      </c>
      <c r="Q11" s="1"/>
      <c r="R11" s="1">
        <v>980850</v>
      </c>
    </row>
    <row r="12" spans="1:19" ht="24">
      <c r="A12" s="11" t="s">
        <v>55</v>
      </c>
      <c r="C12" s="3">
        <v>0</v>
      </c>
      <c r="D12" s="1"/>
      <c r="E12" s="1">
        <v>-1556609654</v>
      </c>
      <c r="F12" s="1"/>
      <c r="G12" s="3">
        <v>0</v>
      </c>
      <c r="H12" s="1"/>
      <c r="I12" s="1">
        <v>-1556609654</v>
      </c>
      <c r="J12" s="1"/>
      <c r="K12" s="1"/>
      <c r="L12" s="1">
        <v>136681200</v>
      </c>
      <c r="M12" s="1"/>
      <c r="N12" s="1">
        <v>1006430068</v>
      </c>
      <c r="O12" s="1"/>
      <c r="P12" s="1">
        <v>-6351</v>
      </c>
      <c r="Q12" s="1"/>
      <c r="R12" s="1">
        <v>1143104917</v>
      </c>
    </row>
    <row r="13" spans="1:19" ht="24">
      <c r="A13" s="11" t="s">
        <v>65</v>
      </c>
      <c r="C13" s="3">
        <v>0</v>
      </c>
      <c r="D13" s="1"/>
      <c r="E13" s="1">
        <v>-2402464980</v>
      </c>
      <c r="F13" s="1"/>
      <c r="G13" s="3">
        <v>0</v>
      </c>
      <c r="H13" s="1"/>
      <c r="I13" s="1">
        <v>-2402464980</v>
      </c>
      <c r="J13" s="1"/>
      <c r="K13" s="1"/>
      <c r="L13" s="1">
        <v>4416992970</v>
      </c>
      <c r="M13" s="1"/>
      <c r="N13" s="1">
        <v>-6673783659</v>
      </c>
      <c r="O13" s="1"/>
      <c r="P13" s="1">
        <v>1951884894</v>
      </c>
      <c r="Q13" s="1"/>
      <c r="R13" s="1">
        <v>-304905795</v>
      </c>
    </row>
    <row r="14" spans="1:19" ht="24">
      <c r="A14" s="11" t="s">
        <v>28</v>
      </c>
      <c r="C14" s="3">
        <v>0</v>
      </c>
      <c r="D14" s="1"/>
      <c r="E14" s="1">
        <v>-294967855</v>
      </c>
      <c r="F14" s="1"/>
      <c r="G14" s="3">
        <v>0</v>
      </c>
      <c r="H14" s="1"/>
      <c r="I14" s="1">
        <v>-294967855</v>
      </c>
      <c r="J14" s="1"/>
      <c r="K14" s="1"/>
      <c r="L14" s="1">
        <v>163455500</v>
      </c>
      <c r="M14" s="1"/>
      <c r="N14" s="1">
        <v>687154750</v>
      </c>
      <c r="O14" s="1"/>
      <c r="P14" s="1">
        <v>-4007</v>
      </c>
      <c r="Q14" s="1"/>
      <c r="R14" s="1">
        <v>850606243</v>
      </c>
    </row>
    <row r="15" spans="1:19" ht="24">
      <c r="A15" s="11" t="s">
        <v>54</v>
      </c>
      <c r="C15" s="3">
        <v>0</v>
      </c>
      <c r="D15" s="1"/>
      <c r="E15" s="1">
        <v>-34252477</v>
      </c>
      <c r="F15" s="1"/>
      <c r="G15" s="3">
        <v>0</v>
      </c>
      <c r="H15" s="1"/>
      <c r="I15" s="1">
        <v>-34252477</v>
      </c>
      <c r="J15" s="1"/>
      <c r="K15" s="1"/>
      <c r="L15" s="1">
        <v>22375500</v>
      </c>
      <c r="M15" s="1"/>
      <c r="N15" s="1">
        <v>97507659</v>
      </c>
      <c r="O15" s="1"/>
      <c r="P15" s="1">
        <v>-6430</v>
      </c>
      <c r="Q15" s="1"/>
      <c r="R15" s="1">
        <v>119876729</v>
      </c>
    </row>
    <row r="16" spans="1:19" ht="24">
      <c r="A16" s="11" t="s">
        <v>36</v>
      </c>
      <c r="C16" s="3">
        <v>0</v>
      </c>
      <c r="D16" s="1"/>
      <c r="E16" s="1">
        <v>-22290656</v>
      </c>
      <c r="F16" s="1"/>
      <c r="G16" s="3">
        <v>0</v>
      </c>
      <c r="H16" s="1"/>
      <c r="I16" s="1">
        <v>-22290656</v>
      </c>
      <c r="J16" s="1"/>
      <c r="K16" s="1"/>
      <c r="L16" s="1">
        <v>1939417460</v>
      </c>
      <c r="M16" s="1"/>
      <c r="N16" s="1">
        <v>86575893</v>
      </c>
      <c r="O16" s="1"/>
      <c r="P16" s="1">
        <v>-57750539574</v>
      </c>
      <c r="Q16" s="1"/>
      <c r="R16" s="1">
        <v>-55724546221</v>
      </c>
    </row>
    <row r="17" spans="1:18" ht="24">
      <c r="A17" s="11" t="s">
        <v>67</v>
      </c>
      <c r="C17" s="3">
        <v>0</v>
      </c>
      <c r="D17" s="1"/>
      <c r="E17" s="1">
        <v>-761140784</v>
      </c>
      <c r="F17" s="1"/>
      <c r="G17" s="3">
        <v>0</v>
      </c>
      <c r="H17" s="1"/>
      <c r="I17" s="1">
        <v>-761140784</v>
      </c>
      <c r="J17" s="1"/>
      <c r="K17" s="1"/>
      <c r="L17" s="1">
        <v>23779400</v>
      </c>
      <c r="M17" s="1"/>
      <c r="N17" s="1">
        <v>1089707769</v>
      </c>
      <c r="O17" s="1"/>
      <c r="P17" s="3">
        <v>0</v>
      </c>
      <c r="Q17" s="1"/>
      <c r="R17" s="1">
        <v>1113487169</v>
      </c>
    </row>
    <row r="18" spans="1:18" ht="24">
      <c r="A18" s="11" t="s">
        <v>49</v>
      </c>
      <c r="C18" s="3">
        <v>0</v>
      </c>
      <c r="D18" s="1"/>
      <c r="E18" s="1">
        <v>-723868004</v>
      </c>
      <c r="F18" s="1"/>
      <c r="G18" s="3">
        <v>0</v>
      </c>
      <c r="H18" s="1"/>
      <c r="I18" s="1">
        <v>-723868004</v>
      </c>
      <c r="J18" s="1"/>
      <c r="K18" s="1"/>
      <c r="L18" s="1">
        <v>108119335</v>
      </c>
      <c r="M18" s="1"/>
      <c r="N18" s="1">
        <v>1212477974</v>
      </c>
      <c r="O18" s="1"/>
      <c r="P18" s="3">
        <v>0</v>
      </c>
      <c r="Q18" s="1"/>
      <c r="R18" s="1">
        <v>1320597309</v>
      </c>
    </row>
    <row r="19" spans="1:18" ht="24">
      <c r="A19" s="11" t="s">
        <v>61</v>
      </c>
      <c r="C19" s="3">
        <v>0</v>
      </c>
      <c r="D19" s="1"/>
      <c r="E19" s="1">
        <v>-55502612</v>
      </c>
      <c r="F19" s="1"/>
      <c r="G19" s="3">
        <v>0</v>
      </c>
      <c r="H19" s="1"/>
      <c r="I19" s="1">
        <v>-55502612</v>
      </c>
      <c r="J19" s="1"/>
      <c r="K19" s="1"/>
      <c r="L19" s="1">
        <v>5194671</v>
      </c>
      <c r="M19" s="1"/>
      <c r="N19" s="1">
        <v>23574950</v>
      </c>
      <c r="O19" s="1"/>
      <c r="P19" s="3">
        <v>0</v>
      </c>
      <c r="Q19" s="1"/>
      <c r="R19" s="1">
        <v>28769621</v>
      </c>
    </row>
    <row r="20" spans="1:18" ht="24">
      <c r="A20" s="11" t="s">
        <v>68</v>
      </c>
      <c r="C20" s="3">
        <v>0</v>
      </c>
      <c r="D20" s="1"/>
      <c r="E20" s="1">
        <v>138868188</v>
      </c>
      <c r="F20" s="1"/>
      <c r="G20" s="3">
        <v>0</v>
      </c>
      <c r="H20" s="1"/>
      <c r="I20" s="1">
        <v>138868188</v>
      </c>
      <c r="J20" s="1"/>
      <c r="K20" s="1"/>
      <c r="L20" s="1">
        <v>4199998600</v>
      </c>
      <c r="M20" s="1"/>
      <c r="N20" s="1">
        <v>6336209454</v>
      </c>
      <c r="O20" s="1"/>
      <c r="P20" s="3">
        <v>0</v>
      </c>
      <c r="Q20" s="1"/>
      <c r="R20" s="1">
        <v>10536208054</v>
      </c>
    </row>
    <row r="21" spans="1:18" ht="24">
      <c r="A21" s="11" t="s">
        <v>62</v>
      </c>
      <c r="C21" s="3">
        <v>0</v>
      </c>
      <c r="D21" s="1"/>
      <c r="E21" s="1">
        <v>83997225</v>
      </c>
      <c r="F21" s="1"/>
      <c r="G21" s="3">
        <v>0</v>
      </c>
      <c r="H21" s="1"/>
      <c r="I21" s="1">
        <v>83997225</v>
      </c>
      <c r="J21" s="1"/>
      <c r="K21" s="1"/>
      <c r="L21" s="1">
        <v>25567633</v>
      </c>
      <c r="M21" s="1"/>
      <c r="N21" s="1">
        <v>421477200</v>
      </c>
      <c r="O21" s="1"/>
      <c r="P21" s="3">
        <v>0</v>
      </c>
      <c r="Q21" s="1"/>
      <c r="R21" s="1">
        <v>447044833</v>
      </c>
    </row>
    <row r="22" spans="1:18" ht="24">
      <c r="A22" s="11" t="s">
        <v>53</v>
      </c>
      <c r="C22" s="3">
        <v>0</v>
      </c>
      <c r="D22" s="1"/>
      <c r="E22" s="1">
        <v>-176393</v>
      </c>
      <c r="F22" s="1"/>
      <c r="G22" s="3">
        <v>0</v>
      </c>
      <c r="H22" s="1"/>
      <c r="I22" s="1">
        <v>-176393</v>
      </c>
      <c r="J22" s="1"/>
      <c r="K22" s="1"/>
      <c r="L22" s="1">
        <v>289575</v>
      </c>
      <c r="M22" s="1"/>
      <c r="N22" s="1">
        <v>194858</v>
      </c>
      <c r="O22" s="1"/>
      <c r="P22" s="3">
        <v>0</v>
      </c>
      <c r="Q22" s="1"/>
      <c r="R22" s="1">
        <v>484433</v>
      </c>
    </row>
    <row r="23" spans="1:18" ht="24">
      <c r="A23" s="11" t="s">
        <v>24</v>
      </c>
      <c r="C23" s="3">
        <v>0</v>
      </c>
      <c r="D23" s="1"/>
      <c r="E23" s="1">
        <v>-39069195</v>
      </c>
      <c r="F23" s="1"/>
      <c r="G23" s="3">
        <v>0</v>
      </c>
      <c r="H23" s="1"/>
      <c r="I23" s="1">
        <v>-39069195</v>
      </c>
      <c r="J23" s="1"/>
      <c r="K23" s="1"/>
      <c r="L23" s="1">
        <v>24250000</v>
      </c>
      <c r="M23" s="1"/>
      <c r="N23" s="1">
        <v>272426161</v>
      </c>
      <c r="O23" s="1"/>
      <c r="P23" s="3">
        <v>0</v>
      </c>
      <c r="Q23" s="1"/>
      <c r="R23" s="1">
        <v>296676161</v>
      </c>
    </row>
    <row r="24" spans="1:18" ht="24">
      <c r="A24" s="11" t="s">
        <v>21</v>
      </c>
      <c r="C24" s="3">
        <v>0</v>
      </c>
      <c r="D24" s="1"/>
      <c r="E24" s="1">
        <v>-265669803</v>
      </c>
      <c r="F24" s="1"/>
      <c r="G24" s="3">
        <v>0</v>
      </c>
      <c r="H24" s="1"/>
      <c r="I24" s="1">
        <v>-265669803</v>
      </c>
      <c r="J24" s="1"/>
      <c r="K24" s="1"/>
      <c r="L24" s="1">
        <v>16600000</v>
      </c>
      <c r="M24" s="1"/>
      <c r="N24" s="1">
        <v>-254124090</v>
      </c>
      <c r="O24" s="1"/>
      <c r="P24" s="3">
        <v>0</v>
      </c>
      <c r="Q24" s="1"/>
      <c r="R24" s="1">
        <v>-237524090</v>
      </c>
    </row>
    <row r="25" spans="1:18" ht="24">
      <c r="A25" s="11" t="s">
        <v>22</v>
      </c>
      <c r="C25" s="3">
        <v>0</v>
      </c>
      <c r="D25" s="1"/>
      <c r="E25" s="1">
        <v>-112725269</v>
      </c>
      <c r="F25" s="1"/>
      <c r="G25" s="3">
        <v>0</v>
      </c>
      <c r="H25" s="1"/>
      <c r="I25" s="1">
        <v>-112725269</v>
      </c>
      <c r="J25" s="1"/>
      <c r="K25" s="1"/>
      <c r="L25" s="1">
        <v>700000</v>
      </c>
      <c r="M25" s="1"/>
      <c r="N25" s="1">
        <v>-128731645</v>
      </c>
      <c r="O25" s="1"/>
      <c r="P25" s="3">
        <v>0</v>
      </c>
      <c r="Q25" s="1"/>
      <c r="R25" s="1">
        <v>-128031645</v>
      </c>
    </row>
    <row r="26" spans="1:18" ht="24">
      <c r="A26" s="11" t="s">
        <v>42</v>
      </c>
      <c r="C26" s="3">
        <v>0</v>
      </c>
      <c r="D26" s="1"/>
      <c r="E26" s="1">
        <v>-107307697</v>
      </c>
      <c r="F26" s="1"/>
      <c r="G26" s="3">
        <v>0</v>
      </c>
      <c r="H26" s="1"/>
      <c r="I26" s="1">
        <v>-107307697</v>
      </c>
      <c r="J26" s="1"/>
      <c r="K26" s="1"/>
      <c r="L26" s="1">
        <v>181939847</v>
      </c>
      <c r="M26" s="1"/>
      <c r="N26" s="1">
        <v>293926253</v>
      </c>
      <c r="O26" s="1"/>
      <c r="P26" s="3">
        <v>0</v>
      </c>
      <c r="Q26" s="1"/>
      <c r="R26" s="1">
        <v>475866100</v>
      </c>
    </row>
    <row r="27" spans="1:18" ht="24">
      <c r="A27" s="11" t="s">
        <v>59</v>
      </c>
      <c r="C27" s="3">
        <v>0</v>
      </c>
      <c r="D27" s="1"/>
      <c r="E27" s="1">
        <v>1386699750</v>
      </c>
      <c r="F27" s="1"/>
      <c r="G27" s="3">
        <v>0</v>
      </c>
      <c r="H27" s="1"/>
      <c r="I27" s="1">
        <v>1386699750</v>
      </c>
      <c r="J27" s="1"/>
      <c r="K27" s="1"/>
      <c r="L27" s="1">
        <v>3600000000</v>
      </c>
      <c r="M27" s="1"/>
      <c r="N27" s="1">
        <v>1133217000</v>
      </c>
      <c r="O27" s="1"/>
      <c r="P27" s="3">
        <v>0</v>
      </c>
      <c r="Q27" s="1"/>
      <c r="R27" s="1">
        <v>4733217000</v>
      </c>
    </row>
    <row r="28" spans="1:18" ht="24">
      <c r="A28" s="11" t="s">
        <v>17</v>
      </c>
      <c r="C28" s="3">
        <v>0</v>
      </c>
      <c r="D28" s="1"/>
      <c r="E28" s="1">
        <v>-293244750</v>
      </c>
      <c r="F28" s="1"/>
      <c r="G28" s="3">
        <v>0</v>
      </c>
      <c r="H28" s="1"/>
      <c r="I28" s="1">
        <v>-293244750</v>
      </c>
      <c r="J28" s="1"/>
      <c r="K28" s="1"/>
      <c r="L28" s="1">
        <v>82000000</v>
      </c>
      <c r="M28" s="1"/>
      <c r="N28" s="1">
        <v>38767950</v>
      </c>
      <c r="O28" s="1"/>
      <c r="P28" s="3">
        <v>0</v>
      </c>
      <c r="Q28" s="1"/>
      <c r="R28" s="1">
        <v>120767950</v>
      </c>
    </row>
    <row r="29" spans="1:18" ht="24">
      <c r="A29" s="11" t="s">
        <v>40</v>
      </c>
      <c r="C29" s="3">
        <v>0</v>
      </c>
      <c r="D29" s="1"/>
      <c r="E29" s="1">
        <v>-6786854725</v>
      </c>
      <c r="F29" s="1"/>
      <c r="G29" s="3">
        <v>0</v>
      </c>
      <c r="H29" s="1"/>
      <c r="I29" s="1">
        <v>-6786854725</v>
      </c>
      <c r="J29" s="1"/>
      <c r="K29" s="1"/>
      <c r="L29" s="1">
        <v>134695660</v>
      </c>
      <c r="M29" s="1"/>
      <c r="N29" s="1">
        <v>5504634745</v>
      </c>
      <c r="O29" s="1"/>
      <c r="P29" s="3">
        <v>0</v>
      </c>
      <c r="Q29" s="1"/>
      <c r="R29" s="1">
        <v>5639330405</v>
      </c>
    </row>
    <row r="30" spans="1:18" ht="24">
      <c r="A30" s="11" t="s">
        <v>15</v>
      </c>
      <c r="C30" s="3">
        <v>0</v>
      </c>
      <c r="D30" s="1"/>
      <c r="E30" s="1">
        <v>-4642536565</v>
      </c>
      <c r="F30" s="1"/>
      <c r="G30" s="3">
        <v>0</v>
      </c>
      <c r="H30" s="1"/>
      <c r="I30" s="1">
        <v>-4642536565</v>
      </c>
      <c r="J30" s="1"/>
      <c r="K30" s="1"/>
      <c r="L30" s="1">
        <v>377400000</v>
      </c>
      <c r="M30" s="1"/>
      <c r="N30" s="1">
        <v>-15225018907</v>
      </c>
      <c r="O30" s="1"/>
      <c r="P30" s="3">
        <v>0</v>
      </c>
      <c r="Q30" s="1"/>
      <c r="R30" s="1">
        <v>-14847618907</v>
      </c>
    </row>
    <row r="31" spans="1:18" ht="24">
      <c r="A31" s="11" t="s">
        <v>29</v>
      </c>
      <c r="C31" s="3">
        <v>0</v>
      </c>
      <c r="D31" s="1"/>
      <c r="E31" s="1">
        <v>-146776302</v>
      </c>
      <c r="F31" s="1"/>
      <c r="G31" s="3">
        <v>0</v>
      </c>
      <c r="H31" s="1"/>
      <c r="I31" s="1">
        <v>-146776302</v>
      </c>
      <c r="J31" s="1"/>
      <c r="K31" s="1"/>
      <c r="L31" s="1">
        <v>59982390</v>
      </c>
      <c r="M31" s="1"/>
      <c r="N31" s="1">
        <v>536329359</v>
      </c>
      <c r="O31" s="1"/>
      <c r="P31" s="3">
        <v>0</v>
      </c>
      <c r="Q31" s="1"/>
      <c r="R31" s="1">
        <v>596311749</v>
      </c>
    </row>
    <row r="32" spans="1:18" ht="24">
      <c r="A32" s="11" t="s">
        <v>47</v>
      </c>
      <c r="C32" s="3">
        <v>0</v>
      </c>
      <c r="D32" s="1"/>
      <c r="E32" s="1">
        <v>12100530055</v>
      </c>
      <c r="F32" s="1"/>
      <c r="G32" s="3">
        <v>0</v>
      </c>
      <c r="H32" s="1"/>
      <c r="I32" s="1">
        <v>12100530055</v>
      </c>
      <c r="J32" s="1"/>
      <c r="K32" s="1"/>
      <c r="L32" s="1">
        <v>1201246928</v>
      </c>
      <c r="M32" s="1"/>
      <c r="N32" s="1">
        <v>16298673135</v>
      </c>
      <c r="O32" s="1"/>
      <c r="P32" s="3">
        <v>0</v>
      </c>
      <c r="Q32" s="1"/>
      <c r="R32" s="1">
        <v>17499920063</v>
      </c>
    </row>
    <row r="33" spans="1:19" ht="24">
      <c r="A33" s="11" t="s">
        <v>63</v>
      </c>
      <c r="C33" s="3">
        <v>0</v>
      </c>
      <c r="D33" s="1"/>
      <c r="E33" s="1">
        <v>-7971619364</v>
      </c>
      <c r="F33" s="1"/>
      <c r="G33" s="3">
        <v>0</v>
      </c>
      <c r="H33" s="1"/>
      <c r="I33" s="1">
        <v>-7971619364</v>
      </c>
      <c r="J33" s="1"/>
      <c r="K33" s="1"/>
      <c r="L33" s="1">
        <v>1049651100</v>
      </c>
      <c r="M33" s="1"/>
      <c r="N33" s="1">
        <v>7554257094</v>
      </c>
      <c r="O33" s="1"/>
      <c r="P33" s="3">
        <v>0</v>
      </c>
      <c r="Q33" s="1"/>
      <c r="R33" s="1">
        <v>8603908194</v>
      </c>
    </row>
    <row r="34" spans="1:19" ht="24">
      <c r="A34" s="11" t="s">
        <v>26</v>
      </c>
      <c r="C34" s="3">
        <v>0</v>
      </c>
      <c r="D34" s="1"/>
      <c r="E34" s="1">
        <v>-1118728262</v>
      </c>
      <c r="F34" s="1"/>
      <c r="G34" s="3">
        <v>0</v>
      </c>
      <c r="H34" s="1"/>
      <c r="I34" s="1">
        <v>-1118728262</v>
      </c>
      <c r="J34" s="1"/>
      <c r="K34" s="1"/>
      <c r="L34" s="1">
        <v>550499750</v>
      </c>
      <c r="M34" s="1"/>
      <c r="N34" s="1">
        <v>1519692625</v>
      </c>
      <c r="O34" s="1"/>
      <c r="P34" s="3">
        <v>0</v>
      </c>
      <c r="Q34" s="1"/>
      <c r="R34" s="1">
        <v>2070192375</v>
      </c>
    </row>
    <row r="35" spans="1:19" ht="24">
      <c r="A35" s="11" t="s">
        <v>32</v>
      </c>
      <c r="C35" s="3">
        <v>0</v>
      </c>
      <c r="D35" s="1"/>
      <c r="E35" s="1">
        <v>974169000</v>
      </c>
      <c r="F35" s="1"/>
      <c r="G35" s="3">
        <v>0</v>
      </c>
      <c r="H35" s="1"/>
      <c r="I35" s="1">
        <v>974169000</v>
      </c>
      <c r="J35" s="1"/>
      <c r="K35" s="1"/>
      <c r="L35" s="1">
        <v>12375000000</v>
      </c>
      <c r="M35" s="1"/>
      <c r="N35" s="1">
        <v>13215894750</v>
      </c>
      <c r="O35" s="1"/>
      <c r="P35" s="3">
        <v>0</v>
      </c>
      <c r="Q35" s="1"/>
      <c r="R35" s="1">
        <v>25590894750</v>
      </c>
    </row>
    <row r="36" spans="1:19" ht="24">
      <c r="A36" s="11" t="s">
        <v>35</v>
      </c>
      <c r="C36" s="3">
        <v>0</v>
      </c>
      <c r="D36" s="1"/>
      <c r="E36" s="1">
        <v>-216445241</v>
      </c>
      <c r="F36" s="1"/>
      <c r="G36" s="3">
        <v>0</v>
      </c>
      <c r="H36" s="1"/>
      <c r="I36" s="1">
        <v>-216445241</v>
      </c>
      <c r="J36" s="1"/>
      <c r="K36" s="1"/>
      <c r="L36" s="1">
        <v>45181216</v>
      </c>
      <c r="M36" s="1"/>
      <c r="N36" s="1">
        <v>127161580</v>
      </c>
      <c r="O36" s="1"/>
      <c r="P36" s="3">
        <v>0</v>
      </c>
      <c r="Q36" s="1"/>
      <c r="R36" s="1">
        <v>172342796</v>
      </c>
    </row>
    <row r="37" spans="1:19" ht="24">
      <c r="A37" s="11" t="s">
        <v>30</v>
      </c>
      <c r="C37" s="3">
        <v>0</v>
      </c>
      <c r="D37" s="1"/>
      <c r="E37" s="1">
        <v>-2073588300</v>
      </c>
      <c r="F37" s="1"/>
      <c r="G37" s="3">
        <v>0</v>
      </c>
      <c r="H37" s="1"/>
      <c r="I37" s="1">
        <v>-2073588300</v>
      </c>
      <c r="J37" s="1"/>
      <c r="K37" s="1"/>
      <c r="L37" s="1">
        <v>1400000000</v>
      </c>
      <c r="M37" s="1"/>
      <c r="N37" s="1">
        <v>-4425510600</v>
      </c>
      <c r="O37" s="1"/>
      <c r="P37" s="3">
        <v>0</v>
      </c>
      <c r="Q37" s="1"/>
      <c r="R37" s="1">
        <v>-3025510600</v>
      </c>
    </row>
    <row r="38" spans="1:19" ht="24">
      <c r="A38" s="11" t="s">
        <v>45</v>
      </c>
      <c r="C38" s="3">
        <v>0</v>
      </c>
      <c r="D38" s="1"/>
      <c r="E38" s="1">
        <v>-2845988529</v>
      </c>
      <c r="F38" s="1"/>
      <c r="G38" s="3">
        <v>0</v>
      </c>
      <c r="H38" s="1"/>
      <c r="I38" s="1">
        <v>-2845988529</v>
      </c>
      <c r="J38" s="1"/>
      <c r="K38" s="1"/>
      <c r="L38" s="1">
        <v>2760772680</v>
      </c>
      <c r="M38" s="1"/>
      <c r="N38" s="1">
        <v>-142426308</v>
      </c>
      <c r="O38" s="1"/>
      <c r="P38" s="3">
        <v>0</v>
      </c>
      <c r="Q38" s="1"/>
      <c r="R38" s="1">
        <v>2618346372</v>
      </c>
    </row>
    <row r="39" spans="1:19" ht="24">
      <c r="A39" s="11" t="s">
        <v>39</v>
      </c>
      <c r="C39" s="3">
        <v>0</v>
      </c>
      <c r="D39" s="1"/>
      <c r="E39" s="1">
        <v>-42210225</v>
      </c>
      <c r="F39" s="1"/>
      <c r="G39" s="3">
        <v>0</v>
      </c>
      <c r="H39" s="1"/>
      <c r="I39" s="1">
        <v>-42210225</v>
      </c>
      <c r="J39" s="1"/>
      <c r="K39" s="1"/>
      <c r="L39" s="1">
        <v>26981520</v>
      </c>
      <c r="M39" s="1"/>
      <c r="N39" s="1">
        <v>492823667</v>
      </c>
      <c r="O39" s="1"/>
      <c r="P39" s="3">
        <v>0</v>
      </c>
      <c r="Q39" s="1"/>
      <c r="R39" s="1">
        <v>519805187</v>
      </c>
    </row>
    <row r="40" spans="1:19" ht="24">
      <c r="A40" s="11" t="s">
        <v>43</v>
      </c>
      <c r="C40" s="3">
        <v>0</v>
      </c>
      <c r="D40" s="1"/>
      <c r="E40" s="1">
        <v>-628438409</v>
      </c>
      <c r="F40" s="1"/>
      <c r="G40" s="3">
        <v>0</v>
      </c>
      <c r="H40" s="1"/>
      <c r="I40" s="1">
        <v>-628438409</v>
      </c>
      <c r="J40" s="1"/>
      <c r="K40" s="1"/>
      <c r="L40" s="3">
        <v>0</v>
      </c>
      <c r="M40" s="1"/>
      <c r="N40" s="1">
        <v>556647127</v>
      </c>
      <c r="O40" s="1"/>
      <c r="P40" s="3">
        <v>0</v>
      </c>
      <c r="Q40" s="1"/>
      <c r="R40" s="1">
        <v>556647127</v>
      </c>
    </row>
    <row r="41" spans="1:19" ht="24">
      <c r="A41" s="11" t="s">
        <v>25</v>
      </c>
      <c r="C41" s="3">
        <v>0</v>
      </c>
      <c r="D41" s="1"/>
      <c r="E41" s="1">
        <v>-167304082</v>
      </c>
      <c r="F41" s="1"/>
      <c r="G41" s="3">
        <v>0</v>
      </c>
      <c r="H41" s="1"/>
      <c r="I41" s="1">
        <v>-167304082</v>
      </c>
      <c r="J41" s="1"/>
      <c r="K41" s="1"/>
      <c r="L41" s="3">
        <v>0</v>
      </c>
      <c r="M41" s="1"/>
      <c r="N41" s="1">
        <v>-68319068</v>
      </c>
      <c r="O41" s="1"/>
      <c r="P41" s="3">
        <v>0</v>
      </c>
      <c r="Q41" s="1"/>
      <c r="R41" s="1">
        <v>-68319068</v>
      </c>
    </row>
    <row r="42" spans="1:19" ht="24">
      <c r="A42" s="11" t="s">
        <v>19</v>
      </c>
      <c r="C42" s="3">
        <v>0</v>
      </c>
      <c r="D42" s="1"/>
      <c r="E42" s="1">
        <v>-186324731</v>
      </c>
      <c r="F42" s="1"/>
      <c r="G42" s="3">
        <v>0</v>
      </c>
      <c r="H42" s="1"/>
      <c r="I42" s="1">
        <v>-186324731</v>
      </c>
      <c r="J42" s="1"/>
      <c r="K42" s="1"/>
      <c r="L42" s="3">
        <v>0</v>
      </c>
      <c r="M42" s="1"/>
      <c r="N42" s="1">
        <v>295717736</v>
      </c>
      <c r="O42" s="1"/>
      <c r="P42" s="3">
        <v>0</v>
      </c>
      <c r="Q42" s="1"/>
      <c r="R42" s="1">
        <v>295717736</v>
      </c>
    </row>
    <row r="43" spans="1:19" ht="24">
      <c r="A43" s="11" t="s">
        <v>51</v>
      </c>
      <c r="C43" s="3">
        <v>0</v>
      </c>
      <c r="D43" s="1"/>
      <c r="E43" s="1">
        <v>-258012485</v>
      </c>
      <c r="F43" s="1"/>
      <c r="G43" s="3">
        <v>0</v>
      </c>
      <c r="H43" s="1"/>
      <c r="I43" s="1">
        <v>-258012485</v>
      </c>
      <c r="J43" s="1"/>
      <c r="K43" s="1"/>
      <c r="L43" s="3">
        <v>0</v>
      </c>
      <c r="M43" s="1"/>
      <c r="N43" s="1">
        <v>67317606</v>
      </c>
      <c r="O43" s="1"/>
      <c r="P43" s="3">
        <v>0</v>
      </c>
      <c r="Q43" s="1"/>
      <c r="R43" s="1">
        <v>67317606</v>
      </c>
    </row>
    <row r="44" spans="1:19" ht="24">
      <c r="A44" s="11" t="s">
        <v>38</v>
      </c>
      <c r="C44" s="3">
        <v>0</v>
      </c>
      <c r="D44" s="1"/>
      <c r="E44" s="1">
        <v>-26332045</v>
      </c>
      <c r="F44" s="1"/>
      <c r="G44" s="3">
        <v>0</v>
      </c>
      <c r="H44" s="1"/>
      <c r="I44" s="1">
        <v>-26332045</v>
      </c>
      <c r="J44" s="1"/>
      <c r="K44" s="1"/>
      <c r="L44" s="3">
        <v>0</v>
      </c>
      <c r="M44" s="1"/>
      <c r="N44" s="1">
        <v>-76762101</v>
      </c>
      <c r="O44" s="1"/>
      <c r="P44" s="3">
        <v>0</v>
      </c>
      <c r="Q44" s="1"/>
      <c r="R44" s="1">
        <v>-76762101</v>
      </c>
    </row>
    <row r="45" spans="1:19">
      <c r="A45" s="12"/>
      <c r="B45" s="12"/>
      <c r="C45" s="52"/>
      <c r="D45" s="52"/>
      <c r="E45" s="52">
        <f>SUM(E8:E44)</f>
        <v>-52933361047</v>
      </c>
      <c r="F45" s="52"/>
      <c r="G45" s="52"/>
      <c r="H45" s="52"/>
      <c r="I45" s="52">
        <f>SUM(I8:I44)</f>
        <v>-52933361047</v>
      </c>
      <c r="J45" s="52"/>
      <c r="K45" s="52"/>
      <c r="L45" s="52">
        <f>SUM(L8:L44)</f>
        <v>56916299155</v>
      </c>
      <c r="M45" s="52"/>
      <c r="N45" s="52">
        <f>SUM(N8:N44)</f>
        <v>-75654359165</v>
      </c>
      <c r="O45" s="52"/>
      <c r="P45" s="52"/>
      <c r="Q45" s="52"/>
      <c r="R45" s="52">
        <f>SUM(R8:R44)</f>
        <v>-73309774774</v>
      </c>
      <c r="S45" s="12"/>
    </row>
  </sheetData>
  <sheetProtection algorithmName="SHA-512" hashValue="12via+NJwxA/9WHVnPd7nFM7+B5FFqvLtq0BKMVOuse40eKiVMt9jASIyyTlUrNgbkJqO8HBFeZkbO3OpL1q5Q==" saltValue="UeiwnhkS7K4KazokuTXySQ==" spinCount="100000" sheet="1" objects="1" scenarios="1" selectLockedCells="1" autoFilter="0" selectUnlockedCells="1"/>
  <mergeCells count="14">
    <mergeCell ref="A2:S2"/>
    <mergeCell ref="A3:S3"/>
    <mergeCell ref="A4:S4"/>
    <mergeCell ref="R7"/>
    <mergeCell ref="L6:S6"/>
    <mergeCell ref="C6:J6"/>
    <mergeCell ref="L7"/>
    <mergeCell ref="N7"/>
    <mergeCell ref="P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8"/>
  <sheetViews>
    <sheetView rightToLeft="1" view="pageBreakPreview" zoomScaleNormal="100" zoomScaleSheetLayoutView="100" workbookViewId="0">
      <selection activeCell="E18" sqref="E18"/>
    </sheetView>
  </sheetViews>
  <sheetFormatPr defaultRowHeight="22.5"/>
  <cols>
    <col min="1" max="1" width="35.7109375" style="10" bestFit="1" customWidth="1"/>
    <col min="2" max="2" width="1" style="10" customWidth="1"/>
    <col min="3" max="3" width="18.7109375" style="10" bestFit="1" customWidth="1"/>
    <col min="4" max="4" width="6.28515625" style="10" bestFit="1" customWidth="1"/>
    <col min="5" max="5" width="18.42578125" style="10" bestFit="1" customWidth="1"/>
    <col min="6" max="6" width="6.28515625" style="10" bestFit="1" customWidth="1"/>
    <col min="7" max="7" width="16.28515625" style="10" bestFit="1" customWidth="1"/>
    <col min="8" max="8" width="6.28515625" style="10" bestFit="1" customWidth="1"/>
    <col min="9" max="9" width="18.85546875" style="10" bestFit="1" customWidth="1"/>
    <col min="10" max="10" width="6.28515625" style="10" bestFit="1" customWidth="1"/>
    <col min="11" max="11" width="20.140625" style="10" bestFit="1" customWidth="1"/>
    <col min="12" max="12" width="6.28515625" style="10" bestFit="1" customWidth="1"/>
    <col min="13" max="13" width="20" style="10" bestFit="1" customWidth="1"/>
    <col min="14" max="14" width="6.28515625" style="10" bestFit="1" customWidth="1"/>
    <col min="15" max="15" width="20.140625" style="10" bestFit="1" customWidth="1"/>
    <col min="16" max="16" width="6.28515625" style="10" bestFit="1" customWidth="1"/>
    <col min="17" max="17" width="20.1406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2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4">
      <c r="A3" s="67" t="s">
        <v>196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2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ht="24">
      <c r="A6" s="70" t="s">
        <v>200</v>
      </c>
      <c r="C6" s="68" t="s">
        <v>198</v>
      </c>
      <c r="D6" s="68" t="s">
        <v>198</v>
      </c>
      <c r="E6" s="68" t="s">
        <v>198</v>
      </c>
      <c r="F6" s="68" t="s">
        <v>198</v>
      </c>
      <c r="G6" s="68" t="s">
        <v>198</v>
      </c>
      <c r="H6" s="68" t="s">
        <v>198</v>
      </c>
      <c r="I6" s="68" t="s">
        <v>198</v>
      </c>
      <c r="K6" s="68" t="s">
        <v>199</v>
      </c>
      <c r="L6" s="68" t="s">
        <v>199</v>
      </c>
      <c r="M6" s="68" t="s">
        <v>199</v>
      </c>
      <c r="N6" s="68" t="s">
        <v>199</v>
      </c>
      <c r="O6" s="68" t="s">
        <v>199</v>
      </c>
      <c r="P6" s="68" t="s">
        <v>199</v>
      </c>
      <c r="Q6" s="68" t="s">
        <v>199</v>
      </c>
    </row>
    <row r="7" spans="1:17" ht="24">
      <c r="A7" s="68" t="s">
        <v>200</v>
      </c>
      <c r="C7" s="68" t="s">
        <v>248</v>
      </c>
      <c r="E7" s="68" t="s">
        <v>245</v>
      </c>
      <c r="G7" s="68" t="s">
        <v>246</v>
      </c>
      <c r="I7" s="68" t="s">
        <v>249</v>
      </c>
      <c r="K7" s="68" t="s">
        <v>248</v>
      </c>
      <c r="M7" s="68" t="s">
        <v>245</v>
      </c>
      <c r="O7" s="68" t="s">
        <v>246</v>
      </c>
      <c r="Q7" s="68" t="s">
        <v>249</v>
      </c>
    </row>
    <row r="8" spans="1:17" ht="24">
      <c r="A8" s="11" t="s">
        <v>115</v>
      </c>
      <c r="C8" s="1">
        <v>31436315299</v>
      </c>
      <c r="D8" s="1"/>
      <c r="E8" s="1">
        <v>180009122</v>
      </c>
      <c r="F8" s="1"/>
      <c r="G8" s="1">
        <v>-170009122</v>
      </c>
      <c r="H8" s="1"/>
      <c r="I8" s="1">
        <v>31446315299</v>
      </c>
      <c r="J8" s="1"/>
      <c r="K8" s="1">
        <v>267839307775</v>
      </c>
      <c r="L8" s="1"/>
      <c r="M8" s="1">
        <v>-2040103378</v>
      </c>
      <c r="N8" s="1"/>
      <c r="O8" s="1">
        <v>96751053317</v>
      </c>
      <c r="P8" s="1"/>
      <c r="Q8" s="1">
        <v>362550257714</v>
      </c>
    </row>
    <row r="9" spans="1:17" ht="24">
      <c r="A9" s="11" t="s">
        <v>208</v>
      </c>
      <c r="C9" s="3">
        <v>0</v>
      </c>
      <c r="D9" s="1"/>
      <c r="E9" s="3">
        <v>0</v>
      </c>
      <c r="F9" s="1"/>
      <c r="G9" s="3">
        <v>0</v>
      </c>
      <c r="H9" s="1"/>
      <c r="I9" s="3">
        <v>0</v>
      </c>
      <c r="J9" s="1"/>
      <c r="K9" s="1">
        <v>5494573893</v>
      </c>
      <c r="L9" s="1"/>
      <c r="M9" s="3">
        <v>0</v>
      </c>
      <c r="N9" s="1"/>
      <c r="O9" s="1">
        <v>-21346054185</v>
      </c>
      <c r="P9" s="1"/>
      <c r="Q9" s="1">
        <v>-15851480292</v>
      </c>
    </row>
    <row r="10" spans="1:17" ht="24">
      <c r="A10" s="11" t="s">
        <v>243</v>
      </c>
      <c r="C10" s="3">
        <v>0</v>
      </c>
      <c r="D10" s="1"/>
      <c r="E10" s="3">
        <v>0</v>
      </c>
      <c r="F10" s="1"/>
      <c r="G10" s="3">
        <v>0</v>
      </c>
      <c r="H10" s="1"/>
      <c r="I10" s="3">
        <v>0</v>
      </c>
      <c r="J10" s="1"/>
      <c r="K10" s="3">
        <v>0</v>
      </c>
      <c r="L10" s="1"/>
      <c r="M10" s="3">
        <v>0</v>
      </c>
      <c r="N10" s="1"/>
      <c r="O10" s="1">
        <v>22605523723</v>
      </c>
      <c r="P10" s="1"/>
      <c r="Q10" s="1">
        <v>22605523723</v>
      </c>
    </row>
    <row r="11" spans="1:17" ht="24">
      <c r="A11" s="11" t="s">
        <v>210</v>
      </c>
      <c r="C11" s="3">
        <v>0</v>
      </c>
      <c r="D11" s="1"/>
      <c r="E11" s="3">
        <v>0</v>
      </c>
      <c r="F11" s="1"/>
      <c r="G11" s="3">
        <v>0</v>
      </c>
      <c r="H11" s="1"/>
      <c r="I11" s="3">
        <v>0</v>
      </c>
      <c r="J11" s="1"/>
      <c r="K11" s="1">
        <v>615162411</v>
      </c>
      <c r="L11" s="1"/>
      <c r="M11" s="3">
        <v>0</v>
      </c>
      <c r="N11" s="1"/>
      <c r="O11" s="1">
        <v>207571993</v>
      </c>
      <c r="P11" s="1"/>
      <c r="Q11" s="1">
        <v>822734404</v>
      </c>
    </row>
    <row r="12" spans="1:17" ht="24">
      <c r="A12" s="11" t="s">
        <v>206</v>
      </c>
      <c r="C12" s="3">
        <v>0</v>
      </c>
      <c r="D12" s="1"/>
      <c r="E12" s="3">
        <v>0</v>
      </c>
      <c r="F12" s="1"/>
      <c r="G12" s="3">
        <v>0</v>
      </c>
      <c r="H12" s="1"/>
      <c r="I12" s="3">
        <v>0</v>
      </c>
      <c r="J12" s="1"/>
      <c r="K12" s="1">
        <v>39268514294</v>
      </c>
      <c r="L12" s="1"/>
      <c r="M12" s="3">
        <v>0</v>
      </c>
      <c r="N12" s="1"/>
      <c r="O12" s="1">
        <v>4264950000</v>
      </c>
      <c r="P12" s="1"/>
      <c r="Q12" s="1">
        <v>43533464294</v>
      </c>
    </row>
    <row r="13" spans="1:17" ht="24">
      <c r="A13" s="11" t="s">
        <v>122</v>
      </c>
      <c r="C13" s="1">
        <v>293015567</v>
      </c>
      <c r="D13" s="1"/>
      <c r="E13" s="3">
        <v>0</v>
      </c>
      <c r="F13" s="1"/>
      <c r="G13" s="3">
        <v>0</v>
      </c>
      <c r="H13" s="1"/>
      <c r="I13" s="1">
        <v>293015567</v>
      </c>
      <c r="J13" s="1"/>
      <c r="K13" s="1">
        <v>1706018490</v>
      </c>
      <c r="L13" s="1"/>
      <c r="M13" s="1">
        <v>-7250000</v>
      </c>
      <c r="N13" s="1"/>
      <c r="O13" s="3">
        <v>0</v>
      </c>
      <c r="P13" s="1"/>
      <c r="Q13" s="1">
        <v>1698768490</v>
      </c>
    </row>
    <row r="14" spans="1:17" ht="24">
      <c r="A14" s="11" t="s">
        <v>119</v>
      </c>
      <c r="C14" s="1">
        <v>14343288</v>
      </c>
      <c r="D14" s="1"/>
      <c r="E14" s="1">
        <v>19996375</v>
      </c>
      <c r="F14" s="1"/>
      <c r="G14" s="3">
        <v>0</v>
      </c>
      <c r="H14" s="1"/>
      <c r="I14" s="1">
        <v>34339663</v>
      </c>
      <c r="J14" s="1"/>
      <c r="K14" s="1">
        <v>155108218</v>
      </c>
      <c r="L14" s="1"/>
      <c r="M14" s="1">
        <v>19633875</v>
      </c>
      <c r="N14" s="1"/>
      <c r="O14" s="3">
        <v>0</v>
      </c>
      <c r="P14" s="1"/>
      <c r="Q14" s="1">
        <v>174742093</v>
      </c>
    </row>
    <row r="15" spans="1:17" ht="24">
      <c r="A15" s="11" t="s">
        <v>102</v>
      </c>
      <c r="C15" s="1">
        <v>12486548746</v>
      </c>
      <c r="D15" s="1"/>
      <c r="E15" s="3">
        <v>0</v>
      </c>
      <c r="F15" s="1"/>
      <c r="G15" s="3">
        <v>0</v>
      </c>
      <c r="H15" s="1"/>
      <c r="I15" s="1">
        <v>12486548746</v>
      </c>
      <c r="J15" s="1"/>
      <c r="K15" s="1">
        <v>213359609619</v>
      </c>
      <c r="L15" s="1"/>
      <c r="M15" s="1">
        <v>74146558500</v>
      </c>
      <c r="N15" s="1"/>
      <c r="O15" s="3">
        <v>0</v>
      </c>
      <c r="P15" s="1"/>
      <c r="Q15" s="1">
        <v>287506168119</v>
      </c>
    </row>
    <row r="16" spans="1:17" ht="24">
      <c r="A16" s="11" t="s">
        <v>107</v>
      </c>
      <c r="C16" s="1">
        <v>12207520763</v>
      </c>
      <c r="D16" s="1"/>
      <c r="E16" s="3">
        <v>0</v>
      </c>
      <c r="F16" s="1"/>
      <c r="G16" s="3">
        <v>0</v>
      </c>
      <c r="H16" s="1"/>
      <c r="I16" s="1">
        <v>12207520763</v>
      </c>
      <c r="J16" s="1"/>
      <c r="K16" s="1">
        <v>177446410613</v>
      </c>
      <c r="L16" s="1"/>
      <c r="M16" s="1">
        <v>58453403400</v>
      </c>
      <c r="N16" s="1"/>
      <c r="O16" s="3">
        <v>0</v>
      </c>
      <c r="P16" s="1"/>
      <c r="Q16" s="1">
        <v>235899814013</v>
      </c>
    </row>
    <row r="17" spans="1:17" ht="24">
      <c r="A17" s="11" t="s">
        <v>111</v>
      </c>
      <c r="C17" s="3">
        <v>0</v>
      </c>
      <c r="D17" s="1"/>
      <c r="E17" s="1">
        <v>967314383</v>
      </c>
      <c r="F17" s="1"/>
      <c r="G17" s="3">
        <v>0</v>
      </c>
      <c r="H17" s="1"/>
      <c r="I17" s="1">
        <v>967314383</v>
      </c>
      <c r="J17" s="1"/>
      <c r="K17" s="1">
        <v>0</v>
      </c>
      <c r="L17" s="1"/>
      <c r="M17" s="1">
        <v>7283618455</v>
      </c>
      <c r="N17" s="1"/>
      <c r="O17" s="3">
        <v>0</v>
      </c>
      <c r="P17" s="1"/>
      <c r="Q17" s="1">
        <v>7283618455</v>
      </c>
    </row>
    <row r="18" spans="1:17">
      <c r="A18" s="12"/>
      <c r="B18" s="12"/>
      <c r="C18" s="52">
        <f>SUM(C8:C17)</f>
        <v>56437743663</v>
      </c>
      <c r="D18" s="52">
        <f t="shared" ref="D18:Q18" si="0">SUM(D8:D17)</f>
        <v>0</v>
      </c>
      <c r="E18" s="52">
        <f t="shared" si="0"/>
        <v>1167319880</v>
      </c>
      <c r="F18" s="52">
        <f t="shared" si="0"/>
        <v>0</v>
      </c>
      <c r="G18" s="52">
        <f t="shared" si="0"/>
        <v>-170009122</v>
      </c>
      <c r="H18" s="52">
        <f t="shared" si="0"/>
        <v>0</v>
      </c>
      <c r="I18" s="52">
        <f t="shared" si="0"/>
        <v>57435054421</v>
      </c>
      <c r="J18" s="52">
        <f t="shared" si="0"/>
        <v>0</v>
      </c>
      <c r="K18" s="52">
        <f t="shared" si="0"/>
        <v>705884705313</v>
      </c>
      <c r="L18" s="52">
        <f t="shared" si="0"/>
        <v>0</v>
      </c>
      <c r="M18" s="52">
        <f t="shared" si="0"/>
        <v>137855860852</v>
      </c>
      <c r="N18" s="52">
        <f t="shared" si="0"/>
        <v>0</v>
      </c>
      <c r="O18" s="52">
        <f t="shared" si="0"/>
        <v>102483044848</v>
      </c>
      <c r="P18" s="52">
        <f t="shared" si="0"/>
        <v>0</v>
      </c>
      <c r="Q18" s="52">
        <f t="shared" si="0"/>
        <v>946223611013</v>
      </c>
    </row>
  </sheetData>
  <sheetProtection algorithmName="SHA-512" hashValue="OlPK+EOe/7vQzerkjYshdaRldYERusxzwTWggRwUA9eaJ20cc+rVtwiFVumHj+qsy61ScZN5nfSybkzvY12PVA==" saltValue="ZvoE+7chXBSh9nYYFVmFc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32"/>
  <sheetViews>
    <sheetView rightToLeft="1" view="pageBreakPreview" topLeftCell="A7" zoomScale="60" zoomScaleNormal="100" workbookViewId="0">
      <selection activeCell="G19" sqref="G19"/>
    </sheetView>
  </sheetViews>
  <sheetFormatPr defaultRowHeight="22.5"/>
  <cols>
    <col min="1" max="1" width="31.28515625" style="7" bestFit="1" customWidth="1"/>
    <col min="2" max="2" width="1" style="7" customWidth="1"/>
    <col min="3" max="3" width="28" style="7" bestFit="1" customWidth="1"/>
    <col min="4" max="4" width="1" style="7" customWidth="1"/>
    <col min="5" max="5" width="32.5703125" style="7" bestFit="1" customWidth="1"/>
    <col min="6" max="6" width="1" style="7" customWidth="1"/>
    <col min="7" max="7" width="28.7109375" style="7" bestFit="1" customWidth="1"/>
    <col min="8" max="8" width="1" style="7" customWidth="1"/>
    <col min="9" max="9" width="32.5703125" style="7" bestFit="1" customWidth="1"/>
    <col min="10" max="10" width="1" style="7" customWidth="1"/>
    <col min="11" max="11" width="28.7109375" style="7" bestFit="1" customWidth="1"/>
    <col min="12" max="12" width="1" style="7" customWidth="1"/>
    <col min="13" max="13" width="9.140625" style="7" customWidth="1"/>
    <col min="14" max="16384" width="9.140625" style="7"/>
  </cols>
  <sheetData>
    <row r="2" spans="1:11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">
      <c r="A3" s="71" t="s">
        <v>196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6" spans="1:11" ht="24">
      <c r="A6" s="72" t="s">
        <v>250</v>
      </c>
      <c r="B6" s="72" t="s">
        <v>250</v>
      </c>
      <c r="C6" s="72" t="s">
        <v>250</v>
      </c>
      <c r="E6" s="72" t="s">
        <v>198</v>
      </c>
      <c r="F6" s="72" t="s">
        <v>198</v>
      </c>
      <c r="G6" s="72" t="s">
        <v>198</v>
      </c>
      <c r="I6" s="72" t="s">
        <v>199</v>
      </c>
      <c r="J6" s="72" t="s">
        <v>199</v>
      </c>
      <c r="K6" s="72" t="s">
        <v>199</v>
      </c>
    </row>
    <row r="7" spans="1:11" ht="24">
      <c r="A7" s="72" t="s">
        <v>251</v>
      </c>
      <c r="C7" s="72" t="s">
        <v>134</v>
      </c>
      <c r="E7" s="72" t="s">
        <v>252</v>
      </c>
      <c r="G7" s="72" t="s">
        <v>253</v>
      </c>
      <c r="I7" s="72" t="s">
        <v>252</v>
      </c>
      <c r="K7" s="72" t="s">
        <v>253</v>
      </c>
    </row>
    <row r="8" spans="1:11" ht="24">
      <c r="A8" s="8" t="s">
        <v>140</v>
      </c>
      <c r="C8" s="7" t="s">
        <v>141</v>
      </c>
      <c r="E8" s="1">
        <v>7329</v>
      </c>
      <c r="F8" s="1"/>
      <c r="G8" s="53">
        <f>E8/$E$32</f>
        <v>3.6146765657046646E-7</v>
      </c>
      <c r="H8" s="1"/>
      <c r="I8" s="1">
        <v>2505258</v>
      </c>
      <c r="J8" s="1"/>
      <c r="K8" s="53">
        <f>I8/$I$32</f>
        <v>7.224785211344327E-6</v>
      </c>
    </row>
    <row r="9" spans="1:11" ht="24">
      <c r="A9" s="8" t="s">
        <v>147</v>
      </c>
      <c r="C9" s="7" t="s">
        <v>148</v>
      </c>
      <c r="E9" s="1">
        <v>0</v>
      </c>
      <c r="F9" s="1"/>
      <c r="G9" s="53">
        <f t="shared" ref="G9:G31" si="0">E9/$E$32</f>
        <v>0</v>
      </c>
      <c r="H9" s="1"/>
      <c r="I9" s="1">
        <v>234251579</v>
      </c>
      <c r="J9" s="1"/>
      <c r="K9" s="53">
        <f t="shared" ref="K9:K31" si="1">I9/$I$32</f>
        <v>6.7554612885908645E-4</v>
      </c>
    </row>
    <row r="10" spans="1:11" ht="24">
      <c r="A10" s="8" t="s">
        <v>151</v>
      </c>
      <c r="C10" s="7" t="s">
        <v>152</v>
      </c>
      <c r="E10" s="1">
        <v>0</v>
      </c>
      <c r="F10" s="1"/>
      <c r="G10" s="53">
        <f t="shared" si="0"/>
        <v>0</v>
      </c>
      <c r="H10" s="1"/>
      <c r="I10" s="1">
        <v>379797</v>
      </c>
      <c r="J10" s="1"/>
      <c r="K10" s="53">
        <f t="shared" si="1"/>
        <v>1.0952771127416583E-6</v>
      </c>
    </row>
    <row r="11" spans="1:11" ht="24">
      <c r="A11" s="8" t="s">
        <v>212</v>
      </c>
      <c r="C11" s="7" t="s">
        <v>254</v>
      </c>
      <c r="E11" s="1">
        <v>28000</v>
      </c>
      <c r="F11" s="1"/>
      <c r="G11" s="53">
        <f t="shared" si="0"/>
        <v>1.3809652591039789E-6</v>
      </c>
      <c r="H11" s="1"/>
      <c r="I11" s="1">
        <v>522654</v>
      </c>
      <c r="J11" s="1"/>
      <c r="K11" s="53">
        <f t="shared" si="1"/>
        <v>1.5072550970199307E-6</v>
      </c>
    </row>
    <row r="12" spans="1:11" ht="24">
      <c r="A12" s="8" t="s">
        <v>154</v>
      </c>
      <c r="C12" s="7" t="s">
        <v>155</v>
      </c>
      <c r="E12" s="1">
        <v>29588</v>
      </c>
      <c r="F12" s="1"/>
      <c r="G12" s="53">
        <f t="shared" si="0"/>
        <v>1.4592857173703045E-6</v>
      </c>
      <c r="H12" s="1"/>
      <c r="I12" s="1">
        <v>29588</v>
      </c>
      <c r="J12" s="1"/>
      <c r="K12" s="53">
        <f t="shared" si="1"/>
        <v>8.5327317519096219E-8</v>
      </c>
    </row>
    <row r="13" spans="1:11" ht="24">
      <c r="A13" s="8" t="s">
        <v>157</v>
      </c>
      <c r="C13" s="7" t="s">
        <v>158</v>
      </c>
      <c r="E13" s="1">
        <v>19573</v>
      </c>
      <c r="F13" s="1"/>
      <c r="G13" s="53">
        <f t="shared" si="0"/>
        <v>9.6534403630150642E-7</v>
      </c>
      <c r="H13" s="1"/>
      <c r="I13" s="1">
        <v>483793</v>
      </c>
      <c r="J13" s="1"/>
      <c r="K13" s="53">
        <f t="shared" si="1"/>
        <v>1.3951858498214181E-6</v>
      </c>
    </row>
    <row r="14" spans="1:11" ht="24">
      <c r="A14" s="8" t="s">
        <v>163</v>
      </c>
      <c r="C14" s="7" t="s">
        <v>164</v>
      </c>
      <c r="E14" s="1">
        <v>163692</v>
      </c>
      <c r="F14" s="1"/>
      <c r="G14" s="53">
        <f t="shared" si="0"/>
        <v>8.0733201854731603E-6</v>
      </c>
      <c r="H14" s="1"/>
      <c r="I14" s="1">
        <v>39847614</v>
      </c>
      <c r="J14" s="1"/>
      <c r="K14" s="53">
        <f t="shared" si="1"/>
        <v>1.1491449277262348E-4</v>
      </c>
    </row>
    <row r="15" spans="1:11" ht="24">
      <c r="A15" s="8" t="s">
        <v>166</v>
      </c>
      <c r="C15" s="7" t="s">
        <v>167</v>
      </c>
      <c r="E15" s="1">
        <v>48796</v>
      </c>
      <c r="F15" s="1"/>
      <c r="G15" s="53">
        <f t="shared" si="0"/>
        <v>2.4066278851156342E-6</v>
      </c>
      <c r="H15" s="1"/>
      <c r="I15" s="1">
        <v>573462</v>
      </c>
      <c r="J15" s="1"/>
      <c r="K15" s="53">
        <f t="shared" si="1"/>
        <v>1.6537776855189925E-6</v>
      </c>
    </row>
    <row r="16" spans="1:11" ht="24">
      <c r="A16" s="8" t="s">
        <v>213</v>
      </c>
      <c r="C16" s="7" t="s">
        <v>255</v>
      </c>
      <c r="E16" s="1">
        <v>0</v>
      </c>
      <c r="F16" s="1"/>
      <c r="G16" s="53">
        <f t="shared" si="0"/>
        <v>0</v>
      </c>
      <c r="H16" s="1"/>
      <c r="I16" s="1">
        <v>3613150761</v>
      </c>
      <c r="J16" s="1"/>
      <c r="K16" s="53">
        <f t="shared" si="1"/>
        <v>1.0419780391652396E-2</v>
      </c>
    </row>
    <row r="17" spans="1:11" ht="24">
      <c r="A17" s="8" t="s">
        <v>154</v>
      </c>
      <c r="C17" s="7" t="s">
        <v>256</v>
      </c>
      <c r="E17" s="1">
        <v>0</v>
      </c>
      <c r="F17" s="1"/>
      <c r="G17" s="53">
        <f t="shared" si="0"/>
        <v>0</v>
      </c>
      <c r="H17" s="1"/>
      <c r="I17" s="1">
        <v>10034712072</v>
      </c>
      <c r="J17" s="1"/>
      <c r="K17" s="53">
        <f t="shared" si="1"/>
        <v>2.8938592104239956E-2</v>
      </c>
    </row>
    <row r="18" spans="1:11" ht="24">
      <c r="A18" s="8" t="s">
        <v>163</v>
      </c>
      <c r="C18" s="7" t="s">
        <v>257</v>
      </c>
      <c r="E18" s="1">
        <v>0</v>
      </c>
      <c r="F18" s="1"/>
      <c r="G18" s="53">
        <f t="shared" si="0"/>
        <v>0</v>
      </c>
      <c r="H18" s="1"/>
      <c r="I18" s="1">
        <v>37125095242</v>
      </c>
      <c r="J18" s="1"/>
      <c r="K18" s="53">
        <f t="shared" si="1"/>
        <v>0.10706316039072672</v>
      </c>
    </row>
    <row r="19" spans="1:11" ht="24">
      <c r="A19" s="8" t="s">
        <v>154</v>
      </c>
      <c r="C19" s="7" t="s">
        <v>258</v>
      </c>
      <c r="E19" s="1">
        <v>0</v>
      </c>
      <c r="F19" s="1"/>
      <c r="G19" s="53">
        <f t="shared" si="0"/>
        <v>0</v>
      </c>
      <c r="H19" s="1"/>
      <c r="I19" s="1">
        <v>97406356196</v>
      </c>
      <c r="J19" s="1"/>
      <c r="K19" s="53">
        <f t="shared" si="1"/>
        <v>0.28090520087583737</v>
      </c>
    </row>
    <row r="20" spans="1:11" ht="24">
      <c r="A20" s="8" t="s">
        <v>163</v>
      </c>
      <c r="C20" s="7" t="s">
        <v>259</v>
      </c>
      <c r="E20" s="1">
        <v>0</v>
      </c>
      <c r="F20" s="1"/>
      <c r="G20" s="53">
        <f t="shared" si="0"/>
        <v>0</v>
      </c>
      <c r="H20" s="1"/>
      <c r="I20" s="1">
        <v>58472230562</v>
      </c>
      <c r="J20" s="1"/>
      <c r="K20" s="53">
        <f t="shared" si="1"/>
        <v>0.16862507040738053</v>
      </c>
    </row>
    <row r="21" spans="1:11" ht="24">
      <c r="A21" s="8" t="s">
        <v>169</v>
      </c>
      <c r="C21" s="7" t="s">
        <v>170</v>
      </c>
      <c r="E21" s="1">
        <v>0</v>
      </c>
      <c r="F21" s="1"/>
      <c r="G21" s="53">
        <f t="shared" si="0"/>
        <v>0</v>
      </c>
      <c r="H21" s="1"/>
      <c r="I21" s="1">
        <v>6606199</v>
      </c>
      <c r="J21" s="1"/>
      <c r="K21" s="53">
        <f t="shared" si="1"/>
        <v>1.9051278885606863E-5</v>
      </c>
    </row>
    <row r="22" spans="1:11" ht="24">
      <c r="A22" s="8" t="s">
        <v>172</v>
      </c>
      <c r="C22" s="7" t="s">
        <v>173</v>
      </c>
      <c r="E22" s="1">
        <v>353759993</v>
      </c>
      <c r="F22" s="1"/>
      <c r="G22" s="53">
        <f t="shared" si="0"/>
        <v>1.7447509299780957E-2</v>
      </c>
      <c r="H22" s="1"/>
      <c r="I22" s="1">
        <v>49924517810</v>
      </c>
      <c r="J22" s="1"/>
      <c r="K22" s="53">
        <f t="shared" si="1"/>
        <v>0.14397475946875909</v>
      </c>
    </row>
    <row r="23" spans="1:11" ht="24">
      <c r="A23" s="8" t="s">
        <v>172</v>
      </c>
      <c r="C23" s="7" t="s">
        <v>176</v>
      </c>
      <c r="E23" s="1">
        <v>3055818054</v>
      </c>
      <c r="F23" s="1"/>
      <c r="G23" s="53">
        <f t="shared" si="0"/>
        <v>0.15071352038274022</v>
      </c>
      <c r="H23" s="1"/>
      <c r="I23" s="1">
        <v>33101187910</v>
      </c>
      <c r="J23" s="1"/>
      <c r="K23" s="53">
        <f t="shared" si="1"/>
        <v>9.5458820165467043E-2</v>
      </c>
    </row>
    <row r="24" spans="1:11" ht="24">
      <c r="A24" s="8" t="s">
        <v>214</v>
      </c>
      <c r="C24" s="7" t="s">
        <v>260</v>
      </c>
      <c r="E24" s="1">
        <v>0</v>
      </c>
      <c r="F24" s="1"/>
      <c r="G24" s="53">
        <f t="shared" si="0"/>
        <v>0</v>
      </c>
      <c r="H24" s="1"/>
      <c r="I24" s="1">
        <v>7915178082</v>
      </c>
      <c r="J24" s="1"/>
      <c r="K24" s="53">
        <f t="shared" si="1"/>
        <v>2.2826176606158068E-2</v>
      </c>
    </row>
    <row r="25" spans="1:11" ht="24">
      <c r="A25" s="8" t="s">
        <v>214</v>
      </c>
      <c r="C25" s="7" t="s">
        <v>261</v>
      </c>
      <c r="E25" s="1">
        <v>0</v>
      </c>
      <c r="F25" s="1"/>
      <c r="G25" s="53">
        <f t="shared" si="0"/>
        <v>0</v>
      </c>
      <c r="H25" s="1"/>
      <c r="I25" s="1">
        <v>14142794521</v>
      </c>
      <c r="J25" s="1"/>
      <c r="K25" s="53">
        <f t="shared" si="1"/>
        <v>4.0785680637444276E-2</v>
      </c>
    </row>
    <row r="26" spans="1:11" ht="24">
      <c r="A26" s="8" t="s">
        <v>179</v>
      </c>
      <c r="C26" s="7" t="s">
        <v>180</v>
      </c>
      <c r="E26" s="1">
        <v>28326</v>
      </c>
      <c r="F26" s="1"/>
      <c r="G26" s="53">
        <f t="shared" si="0"/>
        <v>1.3970436403349751E-6</v>
      </c>
      <c r="H26" s="1"/>
      <c r="I26" s="1">
        <v>152512</v>
      </c>
      <c r="J26" s="1"/>
      <c r="K26" s="53">
        <f t="shared" si="1"/>
        <v>4.3982154418927948E-7</v>
      </c>
    </row>
    <row r="27" spans="1:11" ht="24">
      <c r="A27" s="8" t="s">
        <v>182</v>
      </c>
      <c r="C27" s="7" t="s">
        <v>183</v>
      </c>
      <c r="E27" s="1">
        <v>5136</v>
      </c>
      <c r="F27" s="1"/>
      <c r="G27" s="53">
        <f t="shared" si="0"/>
        <v>2.5330848466992984E-7</v>
      </c>
      <c r="H27" s="1"/>
      <c r="I27" s="1">
        <v>11577568</v>
      </c>
      <c r="J27" s="1"/>
      <c r="K27" s="53">
        <f t="shared" si="1"/>
        <v>3.3387955280347702E-5</v>
      </c>
    </row>
    <row r="28" spans="1:11" ht="24">
      <c r="A28" s="8" t="s">
        <v>182</v>
      </c>
      <c r="C28" s="7" t="s">
        <v>262</v>
      </c>
      <c r="E28" s="1">
        <v>0</v>
      </c>
      <c r="F28" s="1"/>
      <c r="G28" s="53">
        <f t="shared" si="0"/>
        <v>0</v>
      </c>
      <c r="H28" s="1"/>
      <c r="I28" s="1">
        <v>11361369864</v>
      </c>
      <c r="J28" s="1"/>
      <c r="K28" s="53">
        <f t="shared" si="1"/>
        <v>3.2764472550946971E-2</v>
      </c>
    </row>
    <row r="29" spans="1:11" ht="24">
      <c r="A29" s="8" t="s">
        <v>172</v>
      </c>
      <c r="C29" s="7" t="s">
        <v>185</v>
      </c>
      <c r="E29" s="1">
        <v>3311013690</v>
      </c>
      <c r="F29" s="1"/>
      <c r="G29" s="53">
        <f t="shared" si="0"/>
        <v>0.16329981708241684</v>
      </c>
      <c r="H29" s="1"/>
      <c r="I29" s="1">
        <v>4966520535</v>
      </c>
      <c r="J29" s="1"/>
      <c r="K29" s="53">
        <f t="shared" si="1"/>
        <v>1.4322694154895789E-2</v>
      </c>
    </row>
    <row r="30" spans="1:11" ht="24">
      <c r="A30" s="8" t="s">
        <v>172</v>
      </c>
      <c r="C30" s="7" t="s">
        <v>190</v>
      </c>
      <c r="E30" s="1">
        <v>11628504240</v>
      </c>
      <c r="F30" s="1"/>
      <c r="G30" s="53">
        <f t="shared" si="0"/>
        <v>0.57352001324226132</v>
      </c>
      <c r="H30" s="1"/>
      <c r="I30" s="1">
        <v>16279905936</v>
      </c>
      <c r="J30" s="1"/>
      <c r="K30" s="53">
        <f t="shared" si="1"/>
        <v>4.6948786771058917E-2</v>
      </c>
    </row>
    <row r="31" spans="1:11" ht="24">
      <c r="A31" s="8" t="s">
        <v>172</v>
      </c>
      <c r="C31" s="7" t="s">
        <v>193</v>
      </c>
      <c r="E31" s="1">
        <v>1926246570</v>
      </c>
      <c r="F31" s="1"/>
      <c r="G31" s="53">
        <f t="shared" si="0"/>
        <v>9.5002842629935733E-2</v>
      </c>
      <c r="H31" s="1"/>
      <c r="I31" s="1">
        <v>2118871227</v>
      </c>
      <c r="J31" s="1"/>
      <c r="K31" s="53">
        <f t="shared" si="1"/>
        <v>6.1105041898170199E-3</v>
      </c>
    </row>
    <row r="32" spans="1:11">
      <c r="A32" s="13"/>
      <c r="B32" s="13"/>
      <c r="C32" s="13"/>
      <c r="D32" s="13"/>
      <c r="E32" s="9">
        <f>SUM(E8:E31)</f>
        <v>20275672987</v>
      </c>
      <c r="F32" s="9"/>
      <c r="G32" s="9"/>
      <c r="H32" s="9"/>
      <c r="I32" s="9">
        <f>SUM(I8:I31)</f>
        <v>346758820742</v>
      </c>
      <c r="J32" s="9"/>
      <c r="K32" s="9"/>
    </row>
  </sheetData>
  <sheetProtection algorithmName="SHA-512" hashValue="XXMwNjCzbelx8HoUxhDAT9/BMTX66MgZPJIqT1BQ+qvleMihD5JXgcBIJmOrB4fBRS/tFtHCibn1duXTozoNwg==" saltValue="/s7jDdF03RmCqND8jtSjAw==" spinCount="100000" sheet="1" objects="1" scenarios="1" selectLockedCells="1" autoFilter="0" selectUnlockedCells="1"/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1"/>
  <sheetViews>
    <sheetView rightToLeft="1" view="pageBreakPreview" zoomScaleNormal="100" zoomScaleSheetLayoutView="100" workbookViewId="0">
      <selection activeCell="A11" sqref="A11"/>
    </sheetView>
  </sheetViews>
  <sheetFormatPr defaultRowHeight="22.5"/>
  <cols>
    <col min="1" max="1" width="34.140625" style="10" bestFit="1" customWidth="1"/>
    <col min="2" max="2" width="1" style="10" customWidth="1"/>
    <col min="3" max="3" width="10.1406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24">
      <c r="A2" s="67" t="s">
        <v>0</v>
      </c>
      <c r="B2" s="67"/>
      <c r="C2" s="67"/>
      <c r="D2" s="67"/>
      <c r="E2" s="67"/>
    </row>
    <row r="3" spans="1:5" ht="24">
      <c r="A3" s="67" t="s">
        <v>196</v>
      </c>
      <c r="B3" s="67"/>
      <c r="C3" s="67"/>
      <c r="D3" s="67"/>
      <c r="E3" s="67"/>
    </row>
    <row r="4" spans="1:5" ht="24">
      <c r="A4" s="67" t="s">
        <v>2</v>
      </c>
      <c r="B4" s="67"/>
      <c r="C4" s="67"/>
      <c r="D4" s="67"/>
      <c r="E4" s="67"/>
    </row>
    <row r="6" spans="1:5" ht="24">
      <c r="A6" s="70" t="s">
        <v>263</v>
      </c>
      <c r="C6" s="68" t="s">
        <v>198</v>
      </c>
      <c r="E6" s="68" t="s">
        <v>6</v>
      </c>
    </row>
    <row r="7" spans="1:5" ht="24">
      <c r="A7" s="68" t="s">
        <v>263</v>
      </c>
      <c r="C7" s="68" t="s">
        <v>137</v>
      </c>
      <c r="E7" s="68" t="s">
        <v>137</v>
      </c>
    </row>
    <row r="8" spans="1:5" ht="24">
      <c r="A8" s="11" t="s">
        <v>263</v>
      </c>
      <c r="C8" s="1">
        <v>-650</v>
      </c>
      <c r="D8" s="1"/>
      <c r="E8" s="1">
        <v>90787253</v>
      </c>
    </row>
    <row r="9" spans="1:5" ht="24">
      <c r="A9" s="11" t="s">
        <v>264</v>
      </c>
      <c r="C9" s="1">
        <v>0</v>
      </c>
      <c r="D9" s="1"/>
      <c r="E9" s="1">
        <v>68714073</v>
      </c>
    </row>
    <row r="10" spans="1:5" ht="24">
      <c r="A10" s="11" t="s">
        <v>265</v>
      </c>
      <c r="C10" s="1">
        <v>0</v>
      </c>
      <c r="D10" s="1"/>
      <c r="E10" s="1">
        <v>-12626508</v>
      </c>
    </row>
    <row r="11" spans="1:5" ht="24">
      <c r="A11" s="14" t="s">
        <v>205</v>
      </c>
      <c r="B11" s="15"/>
      <c r="C11" s="9">
        <v>-650</v>
      </c>
      <c r="D11" s="9"/>
      <c r="E11" s="9">
        <v>146874818</v>
      </c>
    </row>
  </sheetData>
  <sheetProtection algorithmName="SHA-512" hashValue="TkX4rDethZ8mCpKfOXoBqoEchzm4m88eB+WCMBKHk8ifhDP9E25eyesc/NYVxKzRCui2dvUcX+i320zlMCkhBQ==" saltValue="IV+rtdhL2gFlzQhF7ycXGg==" spinCount="100000" sheet="1" objects="1" scenarios="1" selectLockedCells="1" autoFilter="0" selectUnlockedCells="1"/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view="pageBreakPreview" zoomScaleNormal="100" zoomScaleSheetLayoutView="100" workbookViewId="0">
      <selection activeCell="G14" sqref="G14"/>
    </sheetView>
  </sheetViews>
  <sheetFormatPr defaultRowHeight="22.5"/>
  <cols>
    <col min="1" max="1" width="24.28515625" style="16" bestFit="1" customWidth="1"/>
    <col min="2" max="2" width="1" style="16" customWidth="1"/>
    <col min="3" max="3" width="22.5703125" style="16" bestFit="1" customWidth="1"/>
    <col min="4" max="4" width="1" style="16" customWidth="1"/>
    <col min="5" max="5" width="24.85546875" style="16" bestFit="1" customWidth="1"/>
    <col min="6" max="6" width="1" style="16" customWidth="1"/>
    <col min="7" max="7" width="38.140625" style="16" bestFit="1" customWidth="1"/>
    <col min="8" max="8" width="1" style="16" customWidth="1"/>
    <col min="9" max="9" width="9.140625" style="16" customWidth="1"/>
    <col min="10" max="16384" width="9.140625" style="16"/>
  </cols>
  <sheetData>
    <row r="2" spans="1:7" ht="24">
      <c r="A2" s="60" t="s">
        <v>0</v>
      </c>
      <c r="B2" s="60"/>
      <c r="C2" s="60"/>
      <c r="D2" s="60"/>
      <c r="E2" s="60"/>
      <c r="F2" s="60"/>
      <c r="G2" s="60"/>
    </row>
    <row r="3" spans="1:7" ht="24">
      <c r="A3" s="60" t="s">
        <v>196</v>
      </c>
      <c r="B3" s="60"/>
      <c r="C3" s="60"/>
      <c r="D3" s="60"/>
      <c r="E3" s="60"/>
      <c r="F3" s="60"/>
      <c r="G3" s="60"/>
    </row>
    <row r="4" spans="1:7" ht="24">
      <c r="A4" s="60" t="s">
        <v>2</v>
      </c>
      <c r="B4" s="60"/>
      <c r="C4" s="60"/>
      <c r="D4" s="60"/>
      <c r="E4" s="60"/>
      <c r="F4" s="60"/>
      <c r="G4" s="60"/>
    </row>
    <row r="6" spans="1:7" ht="24">
      <c r="A6" s="61" t="s">
        <v>200</v>
      </c>
      <c r="C6" s="61" t="s">
        <v>137</v>
      </c>
      <c r="E6" s="61" t="s">
        <v>247</v>
      </c>
      <c r="G6" s="61" t="s">
        <v>13</v>
      </c>
    </row>
    <row r="7" spans="1:7" ht="24">
      <c r="A7" s="17" t="s">
        <v>266</v>
      </c>
      <c r="C7" s="1">
        <v>-52933361047</v>
      </c>
      <c r="D7" s="1"/>
      <c r="E7" s="1" t="s">
        <v>267</v>
      </c>
      <c r="F7" s="1"/>
      <c r="G7" s="1" t="s">
        <v>268</v>
      </c>
    </row>
    <row r="8" spans="1:7" ht="24">
      <c r="A8" s="17" t="s">
        <v>269</v>
      </c>
      <c r="C8" s="1">
        <v>57435054421</v>
      </c>
      <c r="D8" s="1"/>
      <c r="E8" s="1" t="s">
        <v>270</v>
      </c>
      <c r="F8" s="1"/>
      <c r="G8" s="1" t="s">
        <v>271</v>
      </c>
    </row>
    <row r="9" spans="1:7" ht="24">
      <c r="A9" s="17" t="s">
        <v>272</v>
      </c>
      <c r="C9" s="1">
        <v>20275672987</v>
      </c>
      <c r="D9" s="1"/>
      <c r="E9" s="1" t="s">
        <v>273</v>
      </c>
      <c r="F9" s="1"/>
      <c r="G9" s="1" t="s">
        <v>125</v>
      </c>
    </row>
    <row r="10" spans="1:7">
      <c r="A10" s="18"/>
      <c r="B10" s="18"/>
      <c r="C10" s="52">
        <f>SUM(C7:C9)</f>
        <v>24777366361</v>
      </c>
      <c r="D10" s="52"/>
      <c r="E10" s="52"/>
      <c r="F10" s="52"/>
      <c r="G10" s="52"/>
    </row>
  </sheetData>
  <sheetProtection algorithmName="SHA-512" hashValue="mIXAAhRrzVjJWR6Gxx+fnEzS0ADlnmGOmVy/+Ncay6obUEGsZerN8uKZIVeshDIwcjwAzOqe3+V+vbByOK61kw==" saltValue="ffvdZPEmSUG9GpndAb25iQ==" spinCount="100000" sheet="1" objects="1" scenarios="1" selectLockedCells="1" autoFilter="0" selectUnlockedCells="1"/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0" orientation="portrait" r:id="rId1"/>
  <ignoredErrors>
    <ignoredError sqref="E7:E9 G7: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1"/>
  <sheetViews>
    <sheetView rightToLeft="1" view="pageBreakPreview" zoomScaleNormal="100" zoomScaleSheetLayoutView="100" workbookViewId="0">
      <selection activeCell="I14" sqref="I14"/>
    </sheetView>
  </sheetViews>
  <sheetFormatPr defaultRowHeight="22.5"/>
  <cols>
    <col min="1" max="1" width="31.7109375" style="16" bestFit="1" customWidth="1"/>
    <col min="2" max="2" width="1" style="16" customWidth="1"/>
    <col min="3" max="3" width="20.85546875" style="16" bestFit="1" customWidth="1"/>
    <col min="4" max="4" width="1" style="16" customWidth="1"/>
    <col min="5" max="5" width="14.85546875" style="16" bestFit="1" customWidth="1"/>
    <col min="6" max="6" width="1" style="16" customWidth="1"/>
    <col min="7" max="7" width="15.28515625" style="16" bestFit="1" customWidth="1"/>
    <col min="8" max="8" width="1" style="16" customWidth="1"/>
    <col min="9" max="9" width="12.42578125" style="16" bestFit="1" customWidth="1"/>
    <col min="10" max="10" width="1" style="16" customWidth="1"/>
    <col min="11" max="11" width="20.85546875" style="16" bestFit="1" customWidth="1"/>
    <col min="12" max="12" width="1" style="16" customWidth="1"/>
    <col min="13" max="13" width="14.85546875" style="16" bestFit="1" customWidth="1"/>
    <col min="14" max="14" width="1" style="16" customWidth="1"/>
    <col min="15" max="15" width="15.28515625" style="16" bestFit="1" customWidth="1"/>
    <col min="16" max="16" width="1" style="16" customWidth="1"/>
    <col min="17" max="17" width="12.42578125" style="16" bestFit="1" customWidth="1"/>
    <col min="18" max="18" width="1" style="16" customWidth="1"/>
    <col min="19" max="19" width="9.140625" style="16" customWidth="1"/>
    <col min="20" max="16384" width="9.140625" style="16"/>
  </cols>
  <sheetData>
    <row r="2" spans="1:17" ht="24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24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2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4">
      <c r="A6" s="62" t="s">
        <v>3</v>
      </c>
      <c r="B6" s="34"/>
      <c r="C6" s="61" t="s">
        <v>4</v>
      </c>
      <c r="D6" s="61" t="s">
        <v>4</v>
      </c>
      <c r="E6" s="61" t="s">
        <v>4</v>
      </c>
      <c r="F6" s="61" t="s">
        <v>4</v>
      </c>
      <c r="G6" s="61" t="s">
        <v>4</v>
      </c>
      <c r="H6" s="61" t="s">
        <v>4</v>
      </c>
      <c r="I6" s="61" t="s">
        <v>4</v>
      </c>
      <c r="J6" s="34"/>
      <c r="K6" s="61" t="s">
        <v>6</v>
      </c>
      <c r="L6" s="61" t="s">
        <v>6</v>
      </c>
      <c r="M6" s="61" t="s">
        <v>6</v>
      </c>
      <c r="N6" s="61" t="s">
        <v>6</v>
      </c>
      <c r="O6" s="61" t="s">
        <v>6</v>
      </c>
      <c r="P6" s="61" t="s">
        <v>6</v>
      </c>
      <c r="Q6" s="61" t="s">
        <v>6</v>
      </c>
    </row>
    <row r="7" spans="1:17" ht="24">
      <c r="A7" s="61" t="s">
        <v>3</v>
      </c>
      <c r="B7" s="34"/>
      <c r="C7" s="35" t="s">
        <v>70</v>
      </c>
      <c r="D7" s="34"/>
      <c r="E7" s="35" t="s">
        <v>71</v>
      </c>
      <c r="F7" s="34"/>
      <c r="G7" s="35" t="s">
        <v>72</v>
      </c>
      <c r="H7" s="34"/>
      <c r="I7" s="35" t="s">
        <v>73</v>
      </c>
      <c r="J7" s="34"/>
      <c r="K7" s="35" t="s">
        <v>70</v>
      </c>
      <c r="L7" s="34"/>
      <c r="M7" s="35" t="s">
        <v>71</v>
      </c>
      <c r="N7" s="34"/>
      <c r="O7" s="35" t="s">
        <v>72</v>
      </c>
      <c r="P7" s="34"/>
      <c r="Q7" s="35" t="s">
        <v>73</v>
      </c>
    </row>
    <row r="8" spans="1:17" ht="24">
      <c r="A8" s="36" t="s">
        <v>74</v>
      </c>
      <c r="B8" s="20"/>
      <c r="C8" s="20">
        <v>306919</v>
      </c>
      <c r="D8" s="20"/>
      <c r="E8" s="20">
        <v>2502</v>
      </c>
      <c r="F8" s="20"/>
      <c r="G8" s="20" t="s">
        <v>75</v>
      </c>
      <c r="H8" s="20"/>
      <c r="I8" s="47">
        <v>0</v>
      </c>
      <c r="J8" s="20"/>
      <c r="K8" s="21">
        <v>413453</v>
      </c>
      <c r="L8" s="20"/>
      <c r="M8" s="21">
        <v>1857</v>
      </c>
      <c r="N8" s="20"/>
      <c r="O8" s="21" t="s">
        <v>75</v>
      </c>
      <c r="P8" s="20"/>
      <c r="Q8" s="49">
        <v>0</v>
      </c>
    </row>
    <row r="9" spans="1:17" ht="24">
      <c r="A9" s="36" t="s">
        <v>76</v>
      </c>
      <c r="B9" s="20"/>
      <c r="C9" s="20">
        <v>350000</v>
      </c>
      <c r="D9" s="20"/>
      <c r="E9" s="20">
        <v>1209</v>
      </c>
      <c r="F9" s="20"/>
      <c r="G9" s="20" t="s">
        <v>77</v>
      </c>
      <c r="H9" s="20"/>
      <c r="I9" s="47">
        <v>0</v>
      </c>
      <c r="J9" s="20"/>
      <c r="K9" s="21">
        <v>350000</v>
      </c>
      <c r="L9" s="20"/>
      <c r="M9" s="21">
        <v>1209</v>
      </c>
      <c r="N9" s="20"/>
      <c r="O9" s="21" t="s">
        <v>77</v>
      </c>
      <c r="P9" s="20"/>
      <c r="Q9" s="49">
        <v>0</v>
      </c>
    </row>
    <row r="10" spans="1:17" ht="24">
      <c r="A10" s="36" t="s">
        <v>78</v>
      </c>
      <c r="B10" s="20"/>
      <c r="C10" s="20">
        <v>830000</v>
      </c>
      <c r="D10" s="20"/>
      <c r="E10" s="20">
        <v>1213</v>
      </c>
      <c r="F10" s="20"/>
      <c r="G10" s="20" t="s">
        <v>79</v>
      </c>
      <c r="H10" s="20"/>
      <c r="I10" s="47">
        <v>0</v>
      </c>
      <c r="J10" s="20"/>
      <c r="K10" s="21">
        <v>830000</v>
      </c>
      <c r="L10" s="20"/>
      <c r="M10" s="21">
        <v>1213</v>
      </c>
      <c r="N10" s="20"/>
      <c r="O10" s="21" t="s">
        <v>79</v>
      </c>
      <c r="P10" s="20"/>
      <c r="Q10" s="49">
        <v>0</v>
      </c>
    </row>
    <row r="11" spans="1:17" ht="24">
      <c r="A11" s="36" t="s">
        <v>80</v>
      </c>
      <c r="B11" s="20"/>
      <c r="C11" s="20">
        <v>2777983</v>
      </c>
      <c r="D11" s="20"/>
      <c r="E11" s="20">
        <v>8050</v>
      </c>
      <c r="F11" s="20"/>
      <c r="G11" s="20" t="s">
        <v>81</v>
      </c>
      <c r="H11" s="20"/>
      <c r="I11" s="47">
        <v>0</v>
      </c>
      <c r="J11" s="20"/>
      <c r="K11" s="21">
        <v>2777983</v>
      </c>
      <c r="L11" s="20"/>
      <c r="M11" s="21">
        <v>8050</v>
      </c>
      <c r="N11" s="20"/>
      <c r="O11" s="21" t="s">
        <v>81</v>
      </c>
      <c r="P11" s="20"/>
      <c r="Q11" s="49">
        <v>0</v>
      </c>
    </row>
    <row r="12" spans="1:17" ht="24">
      <c r="A12" s="36" t="s">
        <v>82</v>
      </c>
      <c r="B12" s="20"/>
      <c r="C12" s="20">
        <v>355000</v>
      </c>
      <c r="D12" s="20"/>
      <c r="E12" s="20">
        <v>1803</v>
      </c>
      <c r="F12" s="20"/>
      <c r="G12" s="20" t="s">
        <v>83</v>
      </c>
      <c r="H12" s="20"/>
      <c r="I12" s="47">
        <v>0</v>
      </c>
      <c r="J12" s="20"/>
      <c r="K12" s="21">
        <v>355000</v>
      </c>
      <c r="L12" s="20"/>
      <c r="M12" s="21">
        <v>1803</v>
      </c>
      <c r="N12" s="20"/>
      <c r="O12" s="21" t="s">
        <v>83</v>
      </c>
      <c r="P12" s="20"/>
      <c r="Q12" s="49">
        <v>0</v>
      </c>
    </row>
    <row r="13" spans="1:17" ht="24">
      <c r="A13" s="36" t="s">
        <v>84</v>
      </c>
      <c r="B13" s="20"/>
      <c r="C13" s="20">
        <v>5999998</v>
      </c>
      <c r="D13" s="20"/>
      <c r="E13" s="20">
        <v>4673</v>
      </c>
      <c r="F13" s="20"/>
      <c r="G13" s="20" t="s">
        <v>85</v>
      </c>
      <c r="H13" s="20"/>
      <c r="I13" s="47">
        <v>0</v>
      </c>
      <c r="J13" s="20"/>
      <c r="K13" s="21">
        <v>5999998</v>
      </c>
      <c r="L13" s="20"/>
      <c r="M13" s="21">
        <v>4673</v>
      </c>
      <c r="N13" s="20"/>
      <c r="O13" s="21" t="s">
        <v>85</v>
      </c>
      <c r="P13" s="20"/>
      <c r="Q13" s="49">
        <v>0</v>
      </c>
    </row>
    <row r="14" spans="1:17" ht="24">
      <c r="A14" s="36" t="s">
        <v>86</v>
      </c>
      <c r="B14" s="20"/>
      <c r="C14" s="20">
        <v>44750</v>
      </c>
      <c r="D14" s="20"/>
      <c r="E14" s="20">
        <v>6050</v>
      </c>
      <c r="F14" s="20"/>
      <c r="G14" s="20" t="s">
        <v>83</v>
      </c>
      <c r="H14" s="20"/>
      <c r="I14" s="47">
        <v>0</v>
      </c>
      <c r="J14" s="20"/>
      <c r="K14" s="21">
        <v>44750</v>
      </c>
      <c r="L14" s="20"/>
      <c r="M14" s="21">
        <v>6050</v>
      </c>
      <c r="N14" s="20"/>
      <c r="O14" s="21" t="s">
        <v>83</v>
      </c>
      <c r="P14" s="20"/>
      <c r="Q14" s="49">
        <v>0</v>
      </c>
    </row>
    <row r="15" spans="1:17" ht="24">
      <c r="A15" s="36" t="s">
        <v>87</v>
      </c>
      <c r="B15" s="20"/>
      <c r="C15" s="20">
        <v>251469</v>
      </c>
      <c r="D15" s="20"/>
      <c r="E15" s="20">
        <v>5910</v>
      </c>
      <c r="F15" s="20"/>
      <c r="G15" s="20" t="s">
        <v>85</v>
      </c>
      <c r="H15" s="20"/>
      <c r="I15" s="47">
        <v>0</v>
      </c>
      <c r="J15" s="20"/>
      <c r="K15" s="21">
        <v>251469</v>
      </c>
      <c r="L15" s="20"/>
      <c r="M15" s="21">
        <v>5910</v>
      </c>
      <c r="N15" s="20"/>
      <c r="O15" s="21" t="s">
        <v>85</v>
      </c>
      <c r="P15" s="20"/>
      <c r="Q15" s="49">
        <v>0</v>
      </c>
    </row>
    <row r="16" spans="1:17" ht="24">
      <c r="A16" s="36" t="s">
        <v>88</v>
      </c>
      <c r="B16" s="20"/>
      <c r="C16" s="20">
        <v>85000</v>
      </c>
      <c r="D16" s="20"/>
      <c r="E16" s="20">
        <v>9360</v>
      </c>
      <c r="F16" s="20"/>
      <c r="G16" s="20" t="s">
        <v>81</v>
      </c>
      <c r="H16" s="20"/>
      <c r="I16" s="47">
        <v>0</v>
      </c>
      <c r="J16" s="20"/>
      <c r="K16" s="21">
        <v>85000</v>
      </c>
      <c r="L16" s="20"/>
      <c r="M16" s="21">
        <v>9360</v>
      </c>
      <c r="N16" s="20"/>
      <c r="O16" s="21" t="s">
        <v>81</v>
      </c>
      <c r="P16" s="20"/>
      <c r="Q16" s="49">
        <v>0</v>
      </c>
    </row>
    <row r="17" spans="1:17" ht="24">
      <c r="A17" s="36" t="s">
        <v>89</v>
      </c>
      <c r="B17" s="20"/>
      <c r="C17" s="20">
        <v>421871</v>
      </c>
      <c r="D17" s="20"/>
      <c r="E17" s="20">
        <v>2801</v>
      </c>
      <c r="F17" s="20"/>
      <c r="G17" s="20" t="s">
        <v>90</v>
      </c>
      <c r="H17" s="20"/>
      <c r="I17" s="47">
        <v>0</v>
      </c>
      <c r="J17" s="20"/>
      <c r="K17" s="21">
        <v>421871</v>
      </c>
      <c r="L17" s="20"/>
      <c r="M17" s="21">
        <v>2801</v>
      </c>
      <c r="N17" s="20"/>
      <c r="O17" s="21" t="s">
        <v>90</v>
      </c>
      <c r="P17" s="20"/>
      <c r="Q17" s="49">
        <v>0</v>
      </c>
    </row>
    <row r="18" spans="1:17" ht="24">
      <c r="A18" s="36" t="s">
        <v>91</v>
      </c>
      <c r="B18" s="20"/>
      <c r="C18" s="20">
        <v>1362500</v>
      </c>
      <c r="D18" s="20"/>
      <c r="E18" s="20">
        <v>1608</v>
      </c>
      <c r="F18" s="20"/>
      <c r="G18" s="20" t="s">
        <v>90</v>
      </c>
      <c r="H18" s="20"/>
      <c r="I18" s="47">
        <v>0</v>
      </c>
      <c r="J18" s="20"/>
      <c r="K18" s="21">
        <v>1362500</v>
      </c>
      <c r="L18" s="20"/>
      <c r="M18" s="21">
        <v>1608</v>
      </c>
      <c r="N18" s="20"/>
      <c r="O18" s="21" t="s">
        <v>90</v>
      </c>
      <c r="P18" s="20"/>
      <c r="Q18" s="49">
        <v>0</v>
      </c>
    </row>
    <row r="19" spans="1:17" ht="24">
      <c r="A19" s="36" t="s">
        <v>92</v>
      </c>
      <c r="B19" s="20"/>
      <c r="C19" s="20">
        <v>20450168</v>
      </c>
      <c r="D19" s="20"/>
      <c r="E19" s="20">
        <v>739</v>
      </c>
      <c r="F19" s="20"/>
      <c r="G19" s="20" t="s">
        <v>93</v>
      </c>
      <c r="H19" s="20"/>
      <c r="I19" s="47">
        <v>0</v>
      </c>
      <c r="J19" s="20"/>
      <c r="K19" s="21">
        <v>20450168</v>
      </c>
      <c r="L19" s="20"/>
      <c r="M19" s="21">
        <v>739</v>
      </c>
      <c r="N19" s="20"/>
      <c r="O19" s="21" t="s">
        <v>93</v>
      </c>
      <c r="P19" s="20"/>
      <c r="Q19" s="49">
        <v>0</v>
      </c>
    </row>
    <row r="20" spans="1:17" ht="24.75" thickBot="1">
      <c r="A20" s="18"/>
      <c r="B20" s="18"/>
      <c r="C20" s="37">
        <f>SUM(C8:C19)</f>
        <v>33235658</v>
      </c>
      <c r="D20" s="18"/>
      <c r="E20" s="37"/>
      <c r="F20" s="18"/>
      <c r="G20" s="37"/>
      <c r="H20" s="18"/>
      <c r="I20" s="18"/>
      <c r="J20" s="18"/>
      <c r="K20" s="37">
        <f>SUM(K8:K19)</f>
        <v>33342192</v>
      </c>
      <c r="L20" s="18"/>
      <c r="M20" s="37"/>
      <c r="N20" s="37"/>
      <c r="O20" s="37"/>
      <c r="P20" s="37"/>
      <c r="Q20" s="18"/>
    </row>
    <row r="21" spans="1:17" ht="23.25" thickTop="1"/>
  </sheetData>
  <sheetProtection algorithmName="SHA-512" hashValue="b2FH9ejKxNRjyIEKf/BxJrZ4WtsOA11ZwdfJ1DHscNXjKugWbktw3yPHN20Qcle1hq4SeKc9wrOEJoeoXAuJWg==" saltValue="B1FWSX45qJsVaPwMlUgIA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60" zoomScaleNormal="100" workbookViewId="0">
      <selection activeCell="Y13" sqref="Y13:AA14"/>
    </sheetView>
  </sheetViews>
  <sheetFormatPr defaultRowHeight="22.5"/>
  <cols>
    <col min="1" max="1" width="33.42578125" style="16" bestFit="1" customWidth="1"/>
    <col min="2" max="2" width="1" style="16" customWidth="1"/>
    <col min="3" max="3" width="21.7109375" style="16" bestFit="1" customWidth="1"/>
    <col min="4" max="4" width="1" style="16" customWidth="1"/>
    <col min="5" max="5" width="19.140625" style="16" bestFit="1" customWidth="1"/>
    <col min="6" max="6" width="1" style="16" customWidth="1"/>
    <col min="7" max="7" width="12.7109375" style="16" bestFit="1" customWidth="1"/>
    <col min="8" max="8" width="1" style="16" customWidth="1"/>
    <col min="9" max="9" width="15.5703125" style="16" bestFit="1" customWidth="1"/>
    <col min="10" max="10" width="1" style="16" customWidth="1"/>
    <col min="11" max="11" width="9.42578125" style="16" bestFit="1" customWidth="1"/>
    <col min="12" max="12" width="1" style="16" customWidth="1"/>
    <col min="13" max="13" width="9.7109375" style="16" bestFit="1" customWidth="1"/>
    <col min="14" max="14" width="1" style="16" customWidth="1"/>
    <col min="15" max="15" width="12.140625" style="16" bestFit="1" customWidth="1"/>
    <col min="16" max="16" width="1" style="16" customWidth="1"/>
    <col min="17" max="17" width="21.28515625" style="16" bestFit="1" customWidth="1"/>
    <col min="18" max="18" width="1" style="16" customWidth="1"/>
    <col min="19" max="19" width="21.28515625" style="16" bestFit="1" customWidth="1"/>
    <col min="20" max="20" width="1" style="16" customWidth="1"/>
    <col min="21" max="21" width="6.42578125" style="16" bestFit="1" customWidth="1"/>
    <col min="22" max="22" width="1" style="16" customWidth="1"/>
    <col min="23" max="23" width="15" style="16" bestFit="1" customWidth="1"/>
    <col min="24" max="24" width="1" style="16" customWidth="1"/>
    <col min="25" max="25" width="10.28515625" style="16" bestFit="1" customWidth="1"/>
    <col min="26" max="26" width="1" style="16" customWidth="1"/>
    <col min="27" max="27" width="19.42578125" style="16" bestFit="1" customWidth="1"/>
    <col min="28" max="28" width="1" style="16" customWidth="1"/>
    <col min="29" max="29" width="12.140625" style="16" bestFit="1" customWidth="1"/>
    <col min="30" max="30" width="1" style="16" customWidth="1"/>
    <col min="31" max="31" width="19" style="16" bestFit="1" customWidth="1"/>
    <col min="32" max="32" width="1" style="16" customWidth="1"/>
    <col min="33" max="33" width="21.28515625" style="16" bestFit="1" customWidth="1"/>
    <col min="34" max="34" width="1" style="16" customWidth="1"/>
    <col min="35" max="35" width="21.140625" style="16" bestFit="1" customWidth="1"/>
    <col min="36" max="36" width="1" style="16" customWidth="1"/>
    <col min="37" max="37" width="30.7109375" style="16" bestFit="1" customWidth="1"/>
    <col min="38" max="38" width="1" style="16" customWidth="1"/>
    <col min="39" max="39" width="9.140625" style="16" customWidth="1"/>
    <col min="40" max="16384" width="9.140625" style="16"/>
  </cols>
  <sheetData>
    <row r="2" spans="1:37" ht="2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</row>
    <row r="3" spans="1:37" ht="24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</row>
    <row r="4" spans="1:37" ht="2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</row>
    <row r="6" spans="1:37" ht="24">
      <c r="A6" s="61" t="s">
        <v>94</v>
      </c>
      <c r="B6" s="61" t="s">
        <v>94</v>
      </c>
      <c r="C6" s="61" t="s">
        <v>94</v>
      </c>
      <c r="D6" s="61" t="s">
        <v>94</v>
      </c>
      <c r="E6" s="61" t="s">
        <v>94</v>
      </c>
      <c r="F6" s="61" t="s">
        <v>94</v>
      </c>
      <c r="G6" s="61" t="s">
        <v>94</v>
      </c>
      <c r="H6" s="61" t="s">
        <v>94</v>
      </c>
      <c r="I6" s="61" t="s">
        <v>94</v>
      </c>
      <c r="J6" s="61" t="s">
        <v>94</v>
      </c>
      <c r="K6" s="61" t="s">
        <v>94</v>
      </c>
      <c r="L6" s="61" t="s">
        <v>94</v>
      </c>
      <c r="M6" s="61" t="s">
        <v>94</v>
      </c>
      <c r="O6" s="61" t="s">
        <v>4</v>
      </c>
      <c r="P6" s="61" t="s">
        <v>4</v>
      </c>
      <c r="Q6" s="61" t="s">
        <v>4</v>
      </c>
      <c r="R6" s="61" t="s">
        <v>4</v>
      </c>
      <c r="S6" s="61" t="s">
        <v>4</v>
      </c>
      <c r="U6" s="61" t="s">
        <v>5</v>
      </c>
      <c r="V6" s="61" t="s">
        <v>5</v>
      </c>
      <c r="W6" s="61" t="s">
        <v>5</v>
      </c>
      <c r="X6" s="61" t="s">
        <v>5</v>
      </c>
      <c r="Y6" s="61" t="s">
        <v>5</v>
      </c>
      <c r="Z6" s="61" t="s">
        <v>5</v>
      </c>
      <c r="AA6" s="61" t="s">
        <v>5</v>
      </c>
      <c r="AC6" s="61" t="s">
        <v>6</v>
      </c>
      <c r="AD6" s="61" t="s">
        <v>6</v>
      </c>
      <c r="AE6" s="61" t="s">
        <v>6</v>
      </c>
      <c r="AF6" s="61" t="s">
        <v>6</v>
      </c>
      <c r="AG6" s="61" t="s">
        <v>6</v>
      </c>
      <c r="AH6" s="61" t="s">
        <v>6</v>
      </c>
      <c r="AI6" s="61" t="s">
        <v>6</v>
      </c>
      <c r="AJ6" s="61" t="s">
        <v>6</v>
      </c>
      <c r="AK6" s="61" t="s">
        <v>6</v>
      </c>
    </row>
    <row r="7" spans="1:37" ht="24">
      <c r="A7" s="62" t="s">
        <v>95</v>
      </c>
      <c r="C7" s="62" t="s">
        <v>96</v>
      </c>
      <c r="E7" s="62" t="s">
        <v>97</v>
      </c>
      <c r="G7" s="62" t="s">
        <v>98</v>
      </c>
      <c r="I7" s="62" t="s">
        <v>99</v>
      </c>
      <c r="K7" s="62" t="s">
        <v>100</v>
      </c>
      <c r="M7" s="62" t="s">
        <v>73</v>
      </c>
      <c r="O7" s="62" t="s">
        <v>7</v>
      </c>
      <c r="Q7" s="62" t="s">
        <v>8</v>
      </c>
      <c r="S7" s="62" t="s">
        <v>9</v>
      </c>
      <c r="U7" s="61" t="s">
        <v>10</v>
      </c>
      <c r="V7" s="61" t="s">
        <v>10</v>
      </c>
      <c r="W7" s="61" t="s">
        <v>10</v>
      </c>
      <c r="Y7" s="61" t="s">
        <v>11</v>
      </c>
      <c r="Z7" s="61" t="s">
        <v>11</v>
      </c>
      <c r="AA7" s="61" t="s">
        <v>11</v>
      </c>
      <c r="AC7" s="62" t="s">
        <v>7</v>
      </c>
      <c r="AE7" s="62" t="s">
        <v>101</v>
      </c>
      <c r="AG7" s="62" t="s">
        <v>8</v>
      </c>
      <c r="AI7" s="62" t="s">
        <v>9</v>
      </c>
      <c r="AK7" s="62" t="s">
        <v>13</v>
      </c>
    </row>
    <row r="8" spans="1:37" ht="24">
      <c r="A8" s="61" t="s">
        <v>95</v>
      </c>
      <c r="C8" s="61" t="s">
        <v>96</v>
      </c>
      <c r="E8" s="61" t="s">
        <v>97</v>
      </c>
      <c r="G8" s="61" t="s">
        <v>98</v>
      </c>
      <c r="I8" s="61" t="s">
        <v>99</v>
      </c>
      <c r="K8" s="61" t="s">
        <v>100</v>
      </c>
      <c r="M8" s="61" t="s">
        <v>73</v>
      </c>
      <c r="O8" s="61" t="s">
        <v>7</v>
      </c>
      <c r="Q8" s="61" t="s">
        <v>8</v>
      </c>
      <c r="S8" s="61" t="s">
        <v>9</v>
      </c>
      <c r="U8" s="61" t="s">
        <v>7</v>
      </c>
      <c r="V8" s="38"/>
      <c r="W8" s="61" t="s">
        <v>8</v>
      </c>
      <c r="X8" s="38"/>
      <c r="Y8" s="61" t="s">
        <v>7</v>
      </c>
      <c r="Z8" s="38"/>
      <c r="AA8" s="61" t="s">
        <v>14</v>
      </c>
      <c r="AC8" s="61" t="s">
        <v>7</v>
      </c>
      <c r="AE8" s="61" t="s">
        <v>101</v>
      </c>
      <c r="AG8" s="61" t="s">
        <v>8</v>
      </c>
      <c r="AI8" s="61" t="s">
        <v>9</v>
      </c>
      <c r="AK8" s="61" t="s">
        <v>13</v>
      </c>
    </row>
    <row r="9" spans="1:37" ht="24">
      <c r="A9" s="17" t="s">
        <v>102</v>
      </c>
      <c r="C9" s="16" t="s">
        <v>103</v>
      </c>
      <c r="E9" s="16" t="s">
        <v>103</v>
      </c>
      <c r="G9" s="16" t="s">
        <v>104</v>
      </c>
      <c r="I9" s="16" t="s">
        <v>105</v>
      </c>
      <c r="K9" s="16">
        <v>18</v>
      </c>
      <c r="M9" s="16">
        <v>18</v>
      </c>
      <c r="O9" s="16">
        <v>824000</v>
      </c>
      <c r="Q9" s="16">
        <v>791088353075</v>
      </c>
      <c r="S9" s="16">
        <v>897997208500</v>
      </c>
      <c r="U9" s="50">
        <v>0</v>
      </c>
      <c r="V9" s="48"/>
      <c r="W9" s="50">
        <v>0</v>
      </c>
      <c r="Y9" s="50">
        <v>0</v>
      </c>
      <c r="Z9" s="48"/>
      <c r="AA9" s="50">
        <v>0</v>
      </c>
      <c r="AC9" s="16">
        <v>824000</v>
      </c>
      <c r="AE9" s="16">
        <v>1090000</v>
      </c>
      <c r="AG9" s="16">
        <v>791088353075</v>
      </c>
      <c r="AI9" s="16">
        <v>897997208500</v>
      </c>
      <c r="AK9" s="39" t="s">
        <v>106</v>
      </c>
    </row>
    <row r="10" spans="1:37" ht="24">
      <c r="A10" s="17" t="s">
        <v>107</v>
      </c>
      <c r="C10" s="16" t="s">
        <v>103</v>
      </c>
      <c r="E10" s="16" t="s">
        <v>103</v>
      </c>
      <c r="G10" s="16" t="s">
        <v>108</v>
      </c>
      <c r="I10" s="16" t="s">
        <v>109</v>
      </c>
      <c r="K10" s="16">
        <v>16</v>
      </c>
      <c r="M10" s="16">
        <v>16</v>
      </c>
      <c r="O10" s="16">
        <v>913500</v>
      </c>
      <c r="Q10" s="16">
        <v>913702443702</v>
      </c>
      <c r="S10" s="16">
        <v>970874497096</v>
      </c>
      <c r="U10" s="50">
        <v>0</v>
      </c>
      <c r="V10" s="48"/>
      <c r="W10" s="50">
        <v>0</v>
      </c>
      <c r="Y10" s="50">
        <v>0</v>
      </c>
      <c r="Z10" s="48"/>
      <c r="AA10" s="50">
        <v>0</v>
      </c>
      <c r="AC10" s="16">
        <v>913500</v>
      </c>
      <c r="AE10" s="16">
        <v>1063000</v>
      </c>
      <c r="AG10" s="16">
        <v>913702443702</v>
      </c>
      <c r="AI10" s="16">
        <v>970874497096</v>
      </c>
      <c r="AK10" s="39" t="s">
        <v>110</v>
      </c>
    </row>
    <row r="11" spans="1:37" ht="24">
      <c r="A11" s="17" t="s">
        <v>111</v>
      </c>
      <c r="C11" s="16" t="s">
        <v>103</v>
      </c>
      <c r="E11" s="16" t="s">
        <v>103</v>
      </c>
      <c r="G11" s="16" t="s">
        <v>112</v>
      </c>
      <c r="I11" s="16" t="s">
        <v>113</v>
      </c>
      <c r="K11" s="48">
        <v>0</v>
      </c>
      <c r="L11" s="48"/>
      <c r="M11" s="48">
        <v>0</v>
      </c>
      <c r="O11" s="16">
        <v>47943</v>
      </c>
      <c r="Q11" s="16">
        <v>28526085000</v>
      </c>
      <c r="S11" s="16">
        <v>41310267986</v>
      </c>
      <c r="U11" s="50">
        <v>0</v>
      </c>
      <c r="V11" s="48"/>
      <c r="W11" s="50">
        <v>0</v>
      </c>
      <c r="Y11" s="50">
        <v>0</v>
      </c>
      <c r="Z11" s="48"/>
      <c r="AA11" s="50">
        <v>0</v>
      </c>
      <c r="AC11" s="16">
        <v>47943</v>
      </c>
      <c r="AE11" s="16">
        <v>881990</v>
      </c>
      <c r="AG11" s="16">
        <v>28526085000</v>
      </c>
      <c r="AI11" s="16">
        <v>42277582369</v>
      </c>
      <c r="AK11" s="39" t="s">
        <v>114</v>
      </c>
    </row>
    <row r="12" spans="1:37" ht="24">
      <c r="A12" s="17" t="s">
        <v>115</v>
      </c>
      <c r="C12" s="16" t="s">
        <v>103</v>
      </c>
      <c r="E12" s="16" t="s">
        <v>103</v>
      </c>
      <c r="G12" s="16" t="s">
        <v>116</v>
      </c>
      <c r="I12" s="16" t="s">
        <v>117</v>
      </c>
      <c r="K12" s="16">
        <v>16</v>
      </c>
      <c r="M12" s="16">
        <v>16</v>
      </c>
      <c r="O12" s="16">
        <v>1850000</v>
      </c>
      <c r="Q12" s="16">
        <v>1851884800000</v>
      </c>
      <c r="S12" s="16">
        <v>1849664687500</v>
      </c>
      <c r="U12" s="50">
        <v>0</v>
      </c>
      <c r="V12" s="48"/>
      <c r="W12" s="50">
        <v>0</v>
      </c>
      <c r="Y12" s="16">
        <v>150000</v>
      </c>
      <c r="AA12" s="16">
        <v>149982812500</v>
      </c>
      <c r="AC12" s="16">
        <v>1700000</v>
      </c>
      <c r="AE12" s="16">
        <v>1000000</v>
      </c>
      <c r="AG12" s="16">
        <v>1701731978378</v>
      </c>
      <c r="AI12" s="16">
        <v>1699691875000</v>
      </c>
      <c r="AK12" s="39" t="s">
        <v>118</v>
      </c>
    </row>
    <row r="13" spans="1:37" ht="24">
      <c r="A13" s="17" t="s">
        <v>119</v>
      </c>
      <c r="C13" s="16" t="s">
        <v>103</v>
      </c>
      <c r="E13" s="16" t="s">
        <v>103</v>
      </c>
      <c r="G13" s="16" t="s">
        <v>120</v>
      </c>
      <c r="I13" s="16" t="s">
        <v>121</v>
      </c>
      <c r="K13" s="16">
        <v>18</v>
      </c>
      <c r="M13" s="16">
        <v>18</v>
      </c>
      <c r="O13" s="16">
        <v>1000</v>
      </c>
      <c r="Q13" s="16">
        <v>1000181250</v>
      </c>
      <c r="S13" s="16">
        <v>999818750</v>
      </c>
      <c r="U13" s="50">
        <v>0</v>
      </c>
      <c r="V13" s="48"/>
      <c r="W13" s="50">
        <v>0</v>
      </c>
      <c r="Y13" s="50">
        <v>0</v>
      </c>
      <c r="Z13" s="48"/>
      <c r="AA13" s="50">
        <v>0</v>
      </c>
      <c r="AC13" s="16">
        <v>1000</v>
      </c>
      <c r="AE13" s="16">
        <v>1020000</v>
      </c>
      <c r="AG13" s="16">
        <v>1000181250</v>
      </c>
      <c r="AI13" s="16">
        <v>1019815125</v>
      </c>
      <c r="AK13" s="39" t="s">
        <v>20</v>
      </c>
    </row>
    <row r="14" spans="1:37" ht="24">
      <c r="A14" s="17" t="s">
        <v>122</v>
      </c>
      <c r="C14" s="16" t="s">
        <v>103</v>
      </c>
      <c r="E14" s="16" t="s">
        <v>103</v>
      </c>
      <c r="G14" s="16" t="s">
        <v>123</v>
      </c>
      <c r="I14" s="16" t="s">
        <v>124</v>
      </c>
      <c r="K14" s="16">
        <v>18</v>
      </c>
      <c r="M14" s="16">
        <v>18</v>
      </c>
      <c r="O14" s="16">
        <v>20000</v>
      </c>
      <c r="Q14" s="16">
        <v>20003625000</v>
      </c>
      <c r="S14" s="16">
        <v>19996375000</v>
      </c>
      <c r="U14" s="50">
        <v>0</v>
      </c>
      <c r="V14" s="48"/>
      <c r="W14" s="50">
        <v>0</v>
      </c>
      <c r="Y14" s="50">
        <v>0</v>
      </c>
      <c r="Z14" s="48"/>
      <c r="AA14" s="50">
        <v>0</v>
      </c>
      <c r="AC14" s="16">
        <v>20000</v>
      </c>
      <c r="AE14" s="16">
        <v>1000000</v>
      </c>
      <c r="AG14" s="16">
        <v>20003625000</v>
      </c>
      <c r="AI14" s="16">
        <v>19996375000</v>
      </c>
      <c r="AK14" s="39" t="s">
        <v>125</v>
      </c>
    </row>
    <row r="15" spans="1:37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>
        <f>SUM(Q9:Q14)</f>
        <v>3606205488027</v>
      </c>
      <c r="R15" s="18"/>
      <c r="S15" s="18">
        <f>SUM(S9:S14)</f>
        <v>3780842854832</v>
      </c>
      <c r="T15" s="18"/>
      <c r="U15" s="18"/>
      <c r="V15" s="18"/>
      <c r="W15" s="18"/>
      <c r="X15" s="18"/>
      <c r="Y15" s="18"/>
      <c r="Z15" s="18"/>
      <c r="AA15" s="18">
        <f>SUM(AA9:AA14)</f>
        <v>149982812500</v>
      </c>
      <c r="AB15" s="18"/>
      <c r="AC15" s="18"/>
      <c r="AD15" s="18"/>
      <c r="AE15" s="18"/>
      <c r="AF15" s="18"/>
      <c r="AG15" s="18">
        <f>SUM(AG9:AG14)</f>
        <v>3456052666405</v>
      </c>
      <c r="AH15" s="18"/>
      <c r="AI15" s="18">
        <f>SUM(AI9:AI14)</f>
        <v>3631857353090</v>
      </c>
      <c r="AJ15" s="18"/>
      <c r="AK15" s="18"/>
    </row>
  </sheetData>
  <sheetProtection algorithmName="SHA-512" hashValue="qpBiUH0dnUEXNCk2a3m92NcbgKsaRtRaVHybj4+s4Ob/Z7pWMilV8xMjfbY594mltrbBsfUXdIZVBBMvR7IRyA==" saltValue="UJrGn+FaZ3LI41FMEsmwxg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5" orientation="portrait" r:id="rId1"/>
  <ignoredErrors>
    <ignoredError sqref="AK9:AK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rightToLeft="1" view="pageBreakPreview" zoomScaleNormal="100" zoomScaleSheetLayoutView="100" workbookViewId="0">
      <selection activeCell="M17" sqref="M17"/>
    </sheetView>
  </sheetViews>
  <sheetFormatPr defaultRowHeight="15"/>
  <cols>
    <col min="1" max="1" width="9.140625" style="19" customWidth="1"/>
    <col min="2" max="2" width="1" style="19" customWidth="1"/>
    <col min="3" max="3" width="11.42578125" style="19" bestFit="1" customWidth="1"/>
    <col min="4" max="4" width="1" style="19" customWidth="1"/>
    <col min="5" max="5" width="12.28515625" style="19" bestFit="1" customWidth="1"/>
    <col min="6" max="6" width="1" style="19" customWidth="1"/>
    <col min="7" max="7" width="19.28515625" style="19" bestFit="1" customWidth="1"/>
    <col min="8" max="8" width="1" style="19" customWidth="1"/>
    <col min="9" max="9" width="13" style="19" bestFit="1" customWidth="1"/>
    <col min="10" max="10" width="1" style="19" customWidth="1"/>
    <col min="11" max="11" width="26.42578125" style="19" bestFit="1" customWidth="1"/>
    <col min="12" max="12" width="1" style="19" customWidth="1"/>
    <col min="13" max="13" width="8" style="19" bestFit="1" customWidth="1"/>
    <col min="14" max="14" width="1" style="19" customWidth="1"/>
    <col min="15" max="15" width="9.140625" style="19" customWidth="1"/>
    <col min="16" max="16384" width="9.140625" style="19"/>
  </cols>
  <sheetData>
    <row r="1" spans="1:13" ht="18.7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2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2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8.7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ht="21">
      <c r="A6" s="66" t="s">
        <v>3</v>
      </c>
      <c r="B6" s="24"/>
      <c r="C6" s="65" t="s">
        <v>6</v>
      </c>
      <c r="D6" s="65" t="s">
        <v>6</v>
      </c>
      <c r="E6" s="65" t="s">
        <v>6</v>
      </c>
      <c r="F6" s="65" t="s">
        <v>6</v>
      </c>
      <c r="G6" s="65" t="s">
        <v>6</v>
      </c>
      <c r="H6" s="65" t="s">
        <v>6</v>
      </c>
      <c r="I6" s="65" t="s">
        <v>6</v>
      </c>
      <c r="J6" s="65" t="s">
        <v>6</v>
      </c>
      <c r="K6" s="65" t="s">
        <v>6</v>
      </c>
      <c r="L6" s="65" t="s">
        <v>6</v>
      </c>
      <c r="M6" s="65" t="s">
        <v>6</v>
      </c>
    </row>
    <row r="7" spans="1:13" ht="21">
      <c r="A7" s="65" t="s">
        <v>3</v>
      </c>
      <c r="B7" s="24"/>
      <c r="C7" s="40" t="s">
        <v>7</v>
      </c>
      <c r="D7" s="24"/>
      <c r="E7" s="40" t="s">
        <v>126</v>
      </c>
      <c r="F7" s="24"/>
      <c r="G7" s="40" t="s">
        <v>127</v>
      </c>
      <c r="H7" s="24"/>
      <c r="I7" s="40" t="s">
        <v>128</v>
      </c>
      <c r="J7" s="24"/>
      <c r="K7" s="40" t="s">
        <v>129</v>
      </c>
      <c r="L7" s="24"/>
      <c r="M7" s="40" t="s">
        <v>130</v>
      </c>
    </row>
    <row r="8" spans="1:13" ht="21">
      <c r="A8" s="41" t="s">
        <v>115</v>
      </c>
      <c r="B8" s="24"/>
      <c r="C8" s="42">
        <v>1700000</v>
      </c>
      <c r="D8" s="24"/>
      <c r="E8" s="42">
        <v>1000000</v>
      </c>
      <c r="F8" s="24"/>
      <c r="G8" s="42">
        <v>1000000</v>
      </c>
      <c r="H8" s="24"/>
      <c r="I8" s="43" t="s">
        <v>37</v>
      </c>
      <c r="J8" s="24"/>
      <c r="K8" s="42">
        <v>1700000000000</v>
      </c>
      <c r="L8" s="24"/>
      <c r="M8" s="43" t="s">
        <v>274</v>
      </c>
    </row>
  </sheetData>
  <sheetProtection algorithmName="SHA-512" hashValue="4nPHMte1sPLoiroBByvDyOnQPHCpRsg61M1KrNrr/ojSDbfaN2ZV9syTHupWzUUYxLOV2nXGYTLaBY96Rfg71w==" saltValue="RrT8zwipIPkSWxszJ4w2VA==" spinCount="100000" sheet="1" objects="1" scenarios="1" selectLockedCells="1" autoFilter="0" selectUnlockedCells="1"/>
  <mergeCells count="5">
    <mergeCell ref="A2:M2"/>
    <mergeCell ref="A3:M3"/>
    <mergeCell ref="A4:M4"/>
    <mergeCell ref="C6:M6"/>
    <mergeCell ref="A6:A7"/>
  </mergeCells>
  <pageMargins left="0.7" right="0.7" top="0.75" bottom="0.75" header="0.3" footer="0.3"/>
  <pageSetup scale="85" orientation="portrait" r:id="rId1"/>
  <ignoredErrors>
    <ignoredError sqref="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6"/>
  <sheetViews>
    <sheetView rightToLeft="1" view="pageBreakPreview" zoomScale="60" zoomScaleNormal="100" workbookViewId="0">
      <selection activeCell="F30" sqref="F30"/>
    </sheetView>
  </sheetViews>
  <sheetFormatPr defaultRowHeight="22.5"/>
  <cols>
    <col min="1" max="1" width="32.85546875" style="16" bestFit="1" customWidth="1"/>
    <col min="2" max="2" width="1" style="16" customWidth="1"/>
    <col min="3" max="3" width="28" style="16" bestFit="1" customWidth="1"/>
    <col min="4" max="5" width="23" style="16" bestFit="1" customWidth="1"/>
    <col min="6" max="6" width="23.140625" style="16" bestFit="1" customWidth="1"/>
    <col min="7" max="7" width="1" style="16" customWidth="1"/>
    <col min="8" max="8" width="21.140625" style="16" bestFit="1" customWidth="1"/>
    <col min="9" max="9" width="1" style="16" customWidth="1"/>
    <col min="10" max="10" width="19.42578125" style="16" bestFit="1" customWidth="1"/>
    <col min="11" max="11" width="19.28515625" style="16" bestFit="1" customWidth="1"/>
    <col min="12" max="12" width="1" style="16" customWidth="1"/>
    <col min="13" max="13" width="21" style="16" bestFit="1" customWidth="1"/>
    <col min="14" max="14" width="1" style="16" customWidth="1"/>
    <col min="15" max="15" width="20.85546875" style="16" bestFit="1" customWidth="1"/>
    <col min="16" max="16" width="1" style="16" customWidth="1"/>
    <col min="17" max="17" width="9.140625" style="16" customWidth="1"/>
    <col min="18" max="16384" width="9.140625" style="16"/>
  </cols>
  <sheetData>
    <row r="2" spans="1:15" ht="24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24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6" spans="1:15" ht="24">
      <c r="A6" s="62" t="s">
        <v>132</v>
      </c>
      <c r="C6" s="61" t="s">
        <v>133</v>
      </c>
      <c r="D6" s="61"/>
      <c r="E6" s="61"/>
      <c r="F6" s="61"/>
      <c r="H6" s="61" t="s">
        <v>5</v>
      </c>
      <c r="I6" s="61"/>
      <c r="J6" s="61"/>
      <c r="K6" s="61"/>
      <c r="M6" s="61" t="s">
        <v>6</v>
      </c>
      <c r="N6" s="61" t="s">
        <v>6</v>
      </c>
      <c r="O6" s="61" t="s">
        <v>6</v>
      </c>
    </row>
    <row r="7" spans="1:15" ht="24">
      <c r="A7" s="61"/>
      <c r="C7" s="44" t="s">
        <v>134</v>
      </c>
      <c r="D7" s="44" t="s">
        <v>135</v>
      </c>
      <c r="E7" s="44" t="s">
        <v>136</v>
      </c>
      <c r="F7" s="44" t="s">
        <v>100</v>
      </c>
      <c r="H7" s="44" t="s">
        <v>137</v>
      </c>
      <c r="J7" s="44" t="s">
        <v>138</v>
      </c>
      <c r="K7" s="44" t="s">
        <v>139</v>
      </c>
      <c r="M7" s="44" t="s">
        <v>137</v>
      </c>
      <c r="O7" s="44" t="s">
        <v>131</v>
      </c>
    </row>
    <row r="8" spans="1:15" ht="24">
      <c r="A8" s="17" t="s">
        <v>140</v>
      </c>
      <c r="C8" s="16" t="s">
        <v>141</v>
      </c>
      <c r="D8" s="16" t="s">
        <v>142</v>
      </c>
      <c r="E8" s="16" t="s">
        <v>143</v>
      </c>
      <c r="F8" s="51">
        <v>0</v>
      </c>
      <c r="H8" s="16">
        <v>93891504</v>
      </c>
      <c r="J8" s="16">
        <v>167329</v>
      </c>
      <c r="K8" s="16">
        <v>26756873</v>
      </c>
      <c r="M8" s="16">
        <v>67301960</v>
      </c>
      <c r="O8" s="51" t="s">
        <v>37</v>
      </c>
    </row>
    <row r="9" spans="1:15" ht="24">
      <c r="A9" s="17" t="s">
        <v>140</v>
      </c>
      <c r="C9" s="16" t="s">
        <v>144</v>
      </c>
      <c r="D9" s="16" t="s">
        <v>145</v>
      </c>
      <c r="E9" s="16" t="s">
        <v>146</v>
      </c>
      <c r="F9" s="51">
        <v>0</v>
      </c>
      <c r="H9" s="16">
        <v>30000000</v>
      </c>
      <c r="J9" s="51">
        <v>0</v>
      </c>
      <c r="K9" s="51">
        <v>0</v>
      </c>
      <c r="M9" s="16">
        <v>30000000</v>
      </c>
      <c r="O9" s="51" t="s">
        <v>37</v>
      </c>
    </row>
    <row r="10" spans="1:15" ht="24">
      <c r="A10" s="17" t="s">
        <v>147</v>
      </c>
      <c r="C10" s="16" t="s">
        <v>148</v>
      </c>
      <c r="D10" s="16" t="s">
        <v>142</v>
      </c>
      <c r="E10" s="16" t="s">
        <v>149</v>
      </c>
      <c r="F10" s="51">
        <v>0</v>
      </c>
      <c r="H10" s="16">
        <v>3778619323</v>
      </c>
      <c r="J10" s="16">
        <v>296573679136</v>
      </c>
      <c r="K10" s="16">
        <v>123887575619</v>
      </c>
      <c r="M10" s="16">
        <v>176464722840</v>
      </c>
      <c r="O10" s="39" t="s">
        <v>150</v>
      </c>
    </row>
    <row r="11" spans="1:15" ht="24">
      <c r="A11" s="17" t="s">
        <v>151</v>
      </c>
      <c r="C11" s="16" t="s">
        <v>152</v>
      </c>
      <c r="D11" s="16" t="s">
        <v>142</v>
      </c>
      <c r="E11" s="16" t="s">
        <v>153</v>
      </c>
      <c r="F11" s="51">
        <v>0</v>
      </c>
      <c r="H11" s="16">
        <v>30387</v>
      </c>
      <c r="J11" s="51">
        <v>0</v>
      </c>
      <c r="K11" s="16">
        <v>30387</v>
      </c>
      <c r="M11" s="51">
        <v>0</v>
      </c>
      <c r="O11" s="39" t="s">
        <v>37</v>
      </c>
    </row>
    <row r="12" spans="1:15" ht="24">
      <c r="A12" s="17" t="s">
        <v>154</v>
      </c>
      <c r="C12" s="16" t="s">
        <v>155</v>
      </c>
      <c r="D12" s="16" t="s">
        <v>142</v>
      </c>
      <c r="E12" s="16" t="s">
        <v>156</v>
      </c>
      <c r="F12" s="51">
        <v>0</v>
      </c>
      <c r="H12" s="16">
        <v>0</v>
      </c>
      <c r="J12" s="16">
        <v>145815335749</v>
      </c>
      <c r="K12" s="16">
        <v>141383078216</v>
      </c>
      <c r="M12" s="16">
        <v>4432257533</v>
      </c>
      <c r="O12" s="39" t="s">
        <v>50</v>
      </c>
    </row>
    <row r="13" spans="1:15" ht="24">
      <c r="A13" s="17" t="s">
        <v>157</v>
      </c>
      <c r="C13" s="16" t="s">
        <v>158</v>
      </c>
      <c r="D13" s="16" t="s">
        <v>142</v>
      </c>
      <c r="E13" s="16" t="s">
        <v>159</v>
      </c>
      <c r="F13" s="51">
        <v>0</v>
      </c>
      <c r="H13" s="16">
        <v>4762749</v>
      </c>
      <c r="J13" s="16">
        <v>19573</v>
      </c>
      <c r="K13" s="51">
        <v>0</v>
      </c>
      <c r="M13" s="16">
        <v>4782322</v>
      </c>
      <c r="O13" s="39" t="s">
        <v>37</v>
      </c>
    </row>
    <row r="14" spans="1:15" ht="24">
      <c r="A14" s="17" t="s">
        <v>160</v>
      </c>
      <c r="C14" s="16" t="s">
        <v>161</v>
      </c>
      <c r="D14" s="16" t="s">
        <v>142</v>
      </c>
      <c r="E14" s="16" t="s">
        <v>162</v>
      </c>
      <c r="F14" s="51">
        <v>0</v>
      </c>
      <c r="H14" s="16">
        <v>128978</v>
      </c>
      <c r="J14" s="51">
        <v>0</v>
      </c>
      <c r="K14" s="51">
        <v>0</v>
      </c>
      <c r="M14" s="16">
        <v>128978</v>
      </c>
      <c r="O14" s="39" t="s">
        <v>37</v>
      </c>
    </row>
    <row r="15" spans="1:15" ht="24">
      <c r="A15" s="17" t="s">
        <v>163</v>
      </c>
      <c r="C15" s="16" t="s">
        <v>164</v>
      </c>
      <c r="D15" s="16" t="s">
        <v>142</v>
      </c>
      <c r="E15" s="16" t="s">
        <v>165</v>
      </c>
      <c r="F15" s="51">
        <v>0</v>
      </c>
      <c r="H15" s="16">
        <v>567873278</v>
      </c>
      <c r="J15" s="16">
        <v>163692</v>
      </c>
      <c r="K15" s="16">
        <v>568036970</v>
      </c>
      <c r="M15" s="51">
        <v>0</v>
      </c>
      <c r="O15" s="39" t="s">
        <v>37</v>
      </c>
    </row>
    <row r="16" spans="1:15" ht="24">
      <c r="A16" s="17" t="s">
        <v>166</v>
      </c>
      <c r="C16" s="16" t="s">
        <v>167</v>
      </c>
      <c r="D16" s="16" t="s">
        <v>142</v>
      </c>
      <c r="E16" s="16" t="s">
        <v>168</v>
      </c>
      <c r="F16" s="51">
        <v>0</v>
      </c>
      <c r="H16" s="16">
        <v>5936844</v>
      </c>
      <c r="J16" s="16">
        <v>48796</v>
      </c>
      <c r="K16" s="51">
        <v>0</v>
      </c>
      <c r="M16" s="16">
        <v>5985640</v>
      </c>
      <c r="O16" s="39" t="s">
        <v>37</v>
      </c>
    </row>
    <row r="17" spans="1:15" ht="24">
      <c r="A17" s="17" t="s">
        <v>169</v>
      </c>
      <c r="C17" s="16" t="s">
        <v>170</v>
      </c>
      <c r="D17" s="16" t="s">
        <v>142</v>
      </c>
      <c r="E17" s="16" t="s">
        <v>171</v>
      </c>
      <c r="F17" s="51">
        <v>0</v>
      </c>
      <c r="H17" s="16">
        <v>369523461</v>
      </c>
      <c r="J17" s="51">
        <v>0</v>
      </c>
      <c r="K17" s="16">
        <v>369523461</v>
      </c>
      <c r="M17" s="51">
        <v>0</v>
      </c>
      <c r="O17" s="39" t="s">
        <v>37</v>
      </c>
    </row>
    <row r="18" spans="1:15" ht="24">
      <c r="A18" s="17" t="s">
        <v>172</v>
      </c>
      <c r="C18" s="16" t="s">
        <v>173</v>
      </c>
      <c r="D18" s="16" t="s">
        <v>174</v>
      </c>
      <c r="E18" s="16" t="s">
        <v>175</v>
      </c>
      <c r="F18" s="25">
        <v>22</v>
      </c>
      <c r="H18" s="16">
        <v>73660000000</v>
      </c>
      <c r="J18" s="51">
        <v>0</v>
      </c>
      <c r="K18" s="16">
        <v>73660000000</v>
      </c>
      <c r="M18" s="51">
        <v>0</v>
      </c>
      <c r="O18" s="39" t="s">
        <v>37</v>
      </c>
    </row>
    <row r="19" spans="1:15" ht="24">
      <c r="A19" s="17" t="s">
        <v>172</v>
      </c>
      <c r="C19" s="16" t="s">
        <v>176</v>
      </c>
      <c r="D19" s="16" t="s">
        <v>174</v>
      </c>
      <c r="E19" s="16" t="s">
        <v>177</v>
      </c>
      <c r="F19" s="25">
        <v>22</v>
      </c>
      <c r="H19" s="16">
        <v>201000000000</v>
      </c>
      <c r="J19" s="51">
        <v>0</v>
      </c>
      <c r="K19" s="16">
        <v>53340000000</v>
      </c>
      <c r="M19" s="16">
        <v>147660000000</v>
      </c>
      <c r="O19" s="39" t="s">
        <v>178</v>
      </c>
    </row>
    <row r="20" spans="1:15" ht="24">
      <c r="A20" s="17" t="s">
        <v>179</v>
      </c>
      <c r="C20" s="16" t="s">
        <v>180</v>
      </c>
      <c r="D20" s="16" t="s">
        <v>142</v>
      </c>
      <c r="E20" s="16" t="s">
        <v>181</v>
      </c>
      <c r="F20" s="51">
        <v>0</v>
      </c>
      <c r="H20" s="16">
        <v>5018752</v>
      </c>
      <c r="J20" s="16">
        <v>53760</v>
      </c>
      <c r="K20" s="51">
        <v>0</v>
      </c>
      <c r="M20" s="16">
        <v>5072512</v>
      </c>
      <c r="O20" s="39" t="s">
        <v>37</v>
      </c>
    </row>
    <row r="21" spans="1:15" ht="24">
      <c r="A21" s="17" t="s">
        <v>182</v>
      </c>
      <c r="C21" s="16" t="s">
        <v>183</v>
      </c>
      <c r="D21" s="16" t="s">
        <v>142</v>
      </c>
      <c r="E21" s="16" t="s">
        <v>184</v>
      </c>
      <c r="F21" s="51">
        <v>0</v>
      </c>
      <c r="H21" s="16">
        <v>1250000</v>
      </c>
      <c r="J21" s="16">
        <v>5136</v>
      </c>
      <c r="K21" s="51">
        <v>0</v>
      </c>
      <c r="M21" s="16">
        <v>1255136</v>
      </c>
      <c r="O21" s="39" t="s">
        <v>37</v>
      </c>
    </row>
    <row r="22" spans="1:15" ht="24">
      <c r="A22" s="17" t="s">
        <v>172</v>
      </c>
      <c r="C22" s="16" t="s">
        <v>185</v>
      </c>
      <c r="D22" s="16" t="s">
        <v>174</v>
      </c>
      <c r="E22" s="16" t="s">
        <v>186</v>
      </c>
      <c r="F22" s="25">
        <v>27</v>
      </c>
      <c r="H22" s="16">
        <v>149200000000</v>
      </c>
      <c r="J22" s="51">
        <v>0</v>
      </c>
      <c r="K22" s="51">
        <v>0</v>
      </c>
      <c r="M22" s="16">
        <v>149200000000</v>
      </c>
      <c r="O22" s="39" t="s">
        <v>187</v>
      </c>
    </row>
    <row r="23" spans="1:15" ht="24">
      <c r="A23" s="17" t="s">
        <v>172</v>
      </c>
      <c r="C23" s="16" t="s">
        <v>188</v>
      </c>
      <c r="D23" s="16" t="s">
        <v>142</v>
      </c>
      <c r="E23" s="16" t="s">
        <v>189</v>
      </c>
      <c r="F23" s="51">
        <v>0</v>
      </c>
      <c r="H23" s="16">
        <v>23493</v>
      </c>
      <c r="J23" s="16">
        <v>14880395613</v>
      </c>
      <c r="K23" s="16">
        <v>14880419106</v>
      </c>
      <c r="M23" s="51">
        <v>0</v>
      </c>
      <c r="O23" s="39" t="s">
        <v>37</v>
      </c>
    </row>
    <row r="24" spans="1:15" ht="24">
      <c r="A24" s="17" t="s">
        <v>172</v>
      </c>
      <c r="C24" s="16" t="s">
        <v>190</v>
      </c>
      <c r="D24" s="16" t="s">
        <v>174</v>
      </c>
      <c r="E24" s="16" t="s">
        <v>191</v>
      </c>
      <c r="F24" s="25">
        <v>27</v>
      </c>
      <c r="H24" s="16">
        <v>524000500000</v>
      </c>
      <c r="J24" s="51">
        <v>0</v>
      </c>
      <c r="K24" s="51">
        <v>0</v>
      </c>
      <c r="M24" s="16">
        <v>524000500000</v>
      </c>
      <c r="O24" s="39" t="s">
        <v>192</v>
      </c>
    </row>
    <row r="25" spans="1:15" ht="24">
      <c r="A25" s="17" t="s">
        <v>172</v>
      </c>
      <c r="C25" s="16" t="s">
        <v>193</v>
      </c>
      <c r="D25" s="16" t="s">
        <v>174</v>
      </c>
      <c r="E25" s="16" t="s">
        <v>194</v>
      </c>
      <c r="F25" s="25">
        <v>27</v>
      </c>
      <c r="H25" s="16">
        <v>86800000000</v>
      </c>
      <c r="J25" s="51">
        <v>0</v>
      </c>
      <c r="K25" s="51">
        <v>0</v>
      </c>
      <c r="M25" s="16">
        <v>86800000000</v>
      </c>
      <c r="O25" s="39" t="s">
        <v>195</v>
      </c>
    </row>
    <row r="26" spans="1:15">
      <c r="A26" s="18"/>
      <c r="B26" s="18"/>
      <c r="C26" s="18"/>
      <c r="D26" s="18"/>
      <c r="E26" s="18"/>
      <c r="F26" s="18"/>
      <c r="G26" s="18"/>
      <c r="H26" s="18">
        <f>SUM(H8:H25)</f>
        <v>1039517558769</v>
      </c>
      <c r="I26" s="18"/>
      <c r="J26" s="18">
        <f>SUM(J8:J25)</f>
        <v>457269868784</v>
      </c>
      <c r="K26" s="18">
        <f>SUM(K8:K25)</f>
        <v>408115420632</v>
      </c>
      <c r="L26" s="18"/>
      <c r="M26" s="18">
        <f>SUM(M8:M25)</f>
        <v>1088672006921</v>
      </c>
      <c r="N26" s="18"/>
      <c r="O26" s="18"/>
    </row>
  </sheetData>
  <sheetProtection algorithmName="SHA-512" hashValue="RzkpS1qPysjwJY91uy/e0gjFXhhoGlJW6/QWvuMmvbPiVN9L3ShFVVQ1ZQlMOw+7q7aaeXkUwEe/RzseA3L3Lw==" saltValue="aS2X/S/fwyRbqBjehbnu0w==" spinCount="100000" sheet="1" objects="1" scenarios="1" selectLockedCells="1" autoFilter="0" selectUnlockedCells="1"/>
  <mergeCells count="7">
    <mergeCell ref="A2:O2"/>
    <mergeCell ref="A3:O3"/>
    <mergeCell ref="A4:O4"/>
    <mergeCell ref="C6:F6"/>
    <mergeCell ref="H6:K6"/>
    <mergeCell ref="M6:O6"/>
    <mergeCell ref="A6:A7"/>
  </mergeCells>
  <pageMargins left="0.7" right="0.7" top="0.75" bottom="0.75" header="0.3" footer="0.3"/>
  <pageSetup scale="28" orientation="portrait" r:id="rId1"/>
  <ignoredErrors>
    <ignoredError sqref="C8:C25 O8:O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0"/>
  <sheetViews>
    <sheetView rightToLeft="1" view="pageBreakPreview" topLeftCell="A4" zoomScale="60" zoomScaleNormal="100" workbookViewId="0">
      <selection activeCell="M17" sqref="M17"/>
    </sheetView>
  </sheetViews>
  <sheetFormatPr defaultRowHeight="22.5"/>
  <cols>
    <col min="1" max="1" width="35.7109375" style="10" bestFit="1" customWidth="1"/>
    <col min="2" max="2" width="1" style="10" customWidth="1"/>
    <col min="3" max="3" width="16.28515625" style="10" bestFit="1" customWidth="1"/>
    <col min="4" max="4" width="1" style="10" customWidth="1"/>
    <col min="5" max="5" width="15.5703125" style="10" bestFit="1" customWidth="1"/>
    <col min="6" max="6" width="1" style="10" customWidth="1"/>
    <col min="7" max="7" width="9.42578125" style="10" bestFit="1" customWidth="1"/>
    <col min="8" max="8" width="1" style="10" customWidth="1"/>
    <col min="9" max="9" width="18.7109375" style="10" bestFit="1" customWidth="1"/>
    <col min="10" max="10" width="6.28515625" style="10" bestFit="1" customWidth="1"/>
    <col min="11" max="11" width="13.7109375" style="10" bestFit="1" customWidth="1"/>
    <col min="12" max="12" width="6.28515625" style="10" bestFit="1" customWidth="1"/>
    <col min="13" max="13" width="18.7109375" style="10" bestFit="1" customWidth="1"/>
    <col min="14" max="14" width="6.28515625" style="10" bestFit="1" customWidth="1"/>
    <col min="15" max="15" width="21.85546875" style="10" bestFit="1" customWidth="1"/>
    <col min="16" max="16" width="6.28515625" style="10" bestFit="1" customWidth="1"/>
    <col min="17" max="17" width="14.28515625" style="10" bestFit="1" customWidth="1"/>
    <col min="18" max="18" width="6.28515625" style="10" bestFit="1" customWidth="1"/>
    <col min="19" max="19" width="22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2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4">
      <c r="A3" s="67" t="s">
        <v>196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2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6" spans="1:19" ht="24">
      <c r="A6" s="68" t="s">
        <v>197</v>
      </c>
      <c r="B6" s="68" t="s">
        <v>197</v>
      </c>
      <c r="C6" s="68" t="s">
        <v>197</v>
      </c>
      <c r="D6" s="68" t="s">
        <v>197</v>
      </c>
      <c r="E6" s="68" t="s">
        <v>197</v>
      </c>
      <c r="F6" s="68" t="s">
        <v>197</v>
      </c>
      <c r="G6" s="68" t="s">
        <v>197</v>
      </c>
      <c r="I6" s="68" t="s">
        <v>198</v>
      </c>
      <c r="J6" s="68" t="s">
        <v>198</v>
      </c>
      <c r="K6" s="68" t="s">
        <v>198</v>
      </c>
      <c r="L6" s="68" t="s">
        <v>198</v>
      </c>
      <c r="M6" s="68" t="s">
        <v>198</v>
      </c>
      <c r="O6" s="68" t="s">
        <v>199</v>
      </c>
      <c r="P6" s="68" t="s">
        <v>199</v>
      </c>
      <c r="Q6" s="68" t="s">
        <v>199</v>
      </c>
      <c r="R6" s="68" t="s">
        <v>199</v>
      </c>
      <c r="S6" s="68" t="s">
        <v>199</v>
      </c>
    </row>
    <row r="7" spans="1:19" ht="24">
      <c r="A7" s="68" t="s">
        <v>200</v>
      </c>
      <c r="C7" s="68" t="s">
        <v>201</v>
      </c>
      <c r="E7" s="68" t="s">
        <v>99</v>
      </c>
      <c r="G7" s="68" t="s">
        <v>100</v>
      </c>
      <c r="I7" s="68" t="s">
        <v>202</v>
      </c>
      <c r="K7" s="68" t="s">
        <v>203</v>
      </c>
      <c r="M7" s="68" t="s">
        <v>204</v>
      </c>
      <c r="O7" s="68" t="s">
        <v>202</v>
      </c>
      <c r="Q7" s="68" t="s">
        <v>203</v>
      </c>
      <c r="S7" s="68" t="s">
        <v>204</v>
      </c>
    </row>
    <row r="8" spans="1:19" ht="24">
      <c r="A8" s="11" t="s">
        <v>122</v>
      </c>
      <c r="C8" s="48">
        <v>0</v>
      </c>
      <c r="E8" s="10" t="s">
        <v>124</v>
      </c>
      <c r="G8" s="10">
        <v>18</v>
      </c>
      <c r="I8" s="1">
        <v>293015567</v>
      </c>
      <c r="J8" s="1"/>
      <c r="K8" s="1" t="s">
        <v>205</v>
      </c>
      <c r="L8" s="1"/>
      <c r="M8" s="1">
        <v>293015567</v>
      </c>
      <c r="N8" s="1"/>
      <c r="O8" s="1">
        <v>1706018490</v>
      </c>
      <c r="P8" s="1"/>
      <c r="Q8" s="3" t="s">
        <v>205</v>
      </c>
      <c r="R8" s="1"/>
      <c r="S8" s="1">
        <v>1706018490</v>
      </c>
    </row>
    <row r="9" spans="1:19" ht="24">
      <c r="A9" s="11" t="s">
        <v>206</v>
      </c>
      <c r="C9" s="48">
        <v>0</v>
      </c>
      <c r="E9" s="10" t="s">
        <v>207</v>
      </c>
      <c r="G9" s="10">
        <v>18</v>
      </c>
      <c r="I9" s="3">
        <v>0</v>
      </c>
      <c r="J9" s="1"/>
      <c r="K9" s="1" t="s">
        <v>205</v>
      </c>
      <c r="L9" s="1"/>
      <c r="M9" s="3">
        <v>0</v>
      </c>
      <c r="N9" s="1"/>
      <c r="O9" s="1">
        <v>39268514294</v>
      </c>
      <c r="P9" s="1"/>
      <c r="Q9" s="3" t="s">
        <v>205</v>
      </c>
      <c r="R9" s="1"/>
      <c r="S9" s="1">
        <v>39268514294</v>
      </c>
    </row>
    <row r="10" spans="1:19" ht="24">
      <c r="A10" s="11" t="s">
        <v>115</v>
      </c>
      <c r="C10" s="48">
        <v>0</v>
      </c>
      <c r="E10" s="10" t="s">
        <v>117</v>
      </c>
      <c r="G10" s="10">
        <v>16</v>
      </c>
      <c r="I10" s="1">
        <v>31436315299</v>
      </c>
      <c r="J10" s="1"/>
      <c r="K10" s="1" t="s">
        <v>205</v>
      </c>
      <c r="L10" s="1"/>
      <c r="M10" s="1">
        <v>31436315299</v>
      </c>
      <c r="N10" s="1"/>
      <c r="O10" s="1">
        <v>267839307775</v>
      </c>
      <c r="P10" s="1"/>
      <c r="Q10" s="3" t="s">
        <v>205</v>
      </c>
      <c r="R10" s="1"/>
      <c r="S10" s="1">
        <v>267839307775</v>
      </c>
    </row>
    <row r="11" spans="1:19" ht="24">
      <c r="A11" s="11" t="s">
        <v>119</v>
      </c>
      <c r="C11" s="48">
        <v>0</v>
      </c>
      <c r="E11" s="10" t="s">
        <v>121</v>
      </c>
      <c r="G11" s="10">
        <v>18</v>
      </c>
      <c r="I11" s="1">
        <v>14343288</v>
      </c>
      <c r="J11" s="1"/>
      <c r="K11" s="1" t="s">
        <v>205</v>
      </c>
      <c r="L11" s="1"/>
      <c r="M11" s="1">
        <v>14343288</v>
      </c>
      <c r="N11" s="1"/>
      <c r="O11" s="1">
        <v>155108218</v>
      </c>
      <c r="P11" s="1"/>
      <c r="Q11" s="3" t="s">
        <v>205</v>
      </c>
      <c r="R11" s="1"/>
      <c r="S11" s="1">
        <v>155108218</v>
      </c>
    </row>
    <row r="12" spans="1:19" ht="24">
      <c r="A12" s="11" t="s">
        <v>102</v>
      </c>
      <c r="C12" s="48">
        <v>0</v>
      </c>
      <c r="E12" s="10" t="s">
        <v>105</v>
      </c>
      <c r="G12" s="10">
        <v>18</v>
      </c>
      <c r="I12" s="1">
        <v>12486548746</v>
      </c>
      <c r="J12" s="1"/>
      <c r="K12" s="1" t="s">
        <v>205</v>
      </c>
      <c r="L12" s="1"/>
      <c r="M12" s="1">
        <v>12486548746</v>
      </c>
      <c r="N12" s="1"/>
      <c r="O12" s="1">
        <v>213359609619</v>
      </c>
      <c r="P12" s="1"/>
      <c r="Q12" s="3" t="s">
        <v>205</v>
      </c>
      <c r="R12" s="1"/>
      <c r="S12" s="1">
        <v>213359609619</v>
      </c>
    </row>
    <row r="13" spans="1:19" ht="24">
      <c r="A13" s="11" t="s">
        <v>208</v>
      </c>
      <c r="C13" s="48">
        <v>0</v>
      </c>
      <c r="E13" s="10" t="s">
        <v>209</v>
      </c>
      <c r="G13" s="10">
        <v>20</v>
      </c>
      <c r="I13" s="3">
        <v>0</v>
      </c>
      <c r="J13" s="1"/>
      <c r="K13" s="1" t="s">
        <v>205</v>
      </c>
      <c r="L13" s="1"/>
      <c r="M13" s="3">
        <v>0</v>
      </c>
      <c r="N13" s="1"/>
      <c r="O13" s="1">
        <v>5494573893</v>
      </c>
      <c r="P13" s="1"/>
      <c r="Q13" s="3" t="s">
        <v>205</v>
      </c>
      <c r="R13" s="1"/>
      <c r="S13" s="1">
        <v>5494573893</v>
      </c>
    </row>
    <row r="14" spans="1:19" ht="24">
      <c r="A14" s="11" t="s">
        <v>107</v>
      </c>
      <c r="C14" s="48">
        <v>0</v>
      </c>
      <c r="E14" s="10" t="s">
        <v>109</v>
      </c>
      <c r="G14" s="10">
        <v>16</v>
      </c>
      <c r="I14" s="1">
        <v>12207520763</v>
      </c>
      <c r="J14" s="1"/>
      <c r="K14" s="1" t="s">
        <v>205</v>
      </c>
      <c r="L14" s="1"/>
      <c r="M14" s="1">
        <v>12207520763</v>
      </c>
      <c r="N14" s="1"/>
      <c r="O14" s="1">
        <v>177446410613</v>
      </c>
      <c r="P14" s="1"/>
      <c r="Q14" s="3" t="s">
        <v>205</v>
      </c>
      <c r="R14" s="1"/>
      <c r="S14" s="1">
        <v>177446410613</v>
      </c>
    </row>
    <row r="15" spans="1:19" ht="24">
      <c r="A15" s="11" t="s">
        <v>210</v>
      </c>
      <c r="C15" s="48">
        <v>0</v>
      </c>
      <c r="E15" s="10" t="s">
        <v>211</v>
      </c>
      <c r="G15" s="10">
        <v>16</v>
      </c>
      <c r="I15" s="3">
        <v>0</v>
      </c>
      <c r="J15" s="1"/>
      <c r="K15" s="1" t="s">
        <v>205</v>
      </c>
      <c r="L15" s="1"/>
      <c r="M15" s="3">
        <v>0</v>
      </c>
      <c r="N15" s="1"/>
      <c r="O15" s="1">
        <v>615162411</v>
      </c>
      <c r="P15" s="1"/>
      <c r="Q15" s="3" t="s">
        <v>205</v>
      </c>
      <c r="R15" s="1"/>
      <c r="S15" s="1">
        <v>615162411</v>
      </c>
    </row>
    <row r="16" spans="1:19" ht="24">
      <c r="A16" s="11" t="s">
        <v>140</v>
      </c>
      <c r="C16" s="10">
        <v>1</v>
      </c>
      <c r="E16" s="51">
        <v>0</v>
      </c>
      <c r="G16" s="51">
        <v>0</v>
      </c>
      <c r="I16" s="1">
        <v>7329</v>
      </c>
      <c r="J16" s="1"/>
      <c r="K16" s="3">
        <v>0</v>
      </c>
      <c r="L16" s="1"/>
      <c r="M16" s="1">
        <v>7329</v>
      </c>
      <c r="N16" s="1"/>
      <c r="O16" s="1">
        <v>2505258</v>
      </c>
      <c r="P16" s="1"/>
      <c r="Q16" s="3">
        <v>0</v>
      </c>
      <c r="R16" s="1"/>
      <c r="S16" s="1">
        <v>2505258</v>
      </c>
    </row>
    <row r="17" spans="1:19" ht="24">
      <c r="A17" s="11" t="s">
        <v>147</v>
      </c>
      <c r="C17" s="10">
        <v>31</v>
      </c>
      <c r="E17" s="51">
        <v>0</v>
      </c>
      <c r="G17" s="51">
        <v>0</v>
      </c>
      <c r="I17" s="3">
        <v>0</v>
      </c>
      <c r="J17" s="1"/>
      <c r="K17" s="3">
        <v>0</v>
      </c>
      <c r="L17" s="1"/>
      <c r="M17" s="3">
        <v>0</v>
      </c>
      <c r="N17" s="1"/>
      <c r="O17" s="1">
        <v>234251579</v>
      </c>
      <c r="P17" s="1"/>
      <c r="Q17" s="3">
        <v>0</v>
      </c>
      <c r="R17" s="1"/>
      <c r="S17" s="1">
        <v>234251579</v>
      </c>
    </row>
    <row r="18" spans="1:19" ht="24">
      <c r="A18" s="11" t="s">
        <v>151</v>
      </c>
      <c r="C18" s="10">
        <v>20</v>
      </c>
      <c r="E18" s="51">
        <v>0</v>
      </c>
      <c r="G18" s="51">
        <v>0</v>
      </c>
      <c r="I18" s="3">
        <v>0</v>
      </c>
      <c r="J18" s="1"/>
      <c r="K18" s="3">
        <v>0</v>
      </c>
      <c r="L18" s="1"/>
      <c r="M18" s="3">
        <v>0</v>
      </c>
      <c r="N18" s="1"/>
      <c r="O18" s="1">
        <v>379797</v>
      </c>
      <c r="P18" s="1"/>
      <c r="Q18" s="3">
        <v>0</v>
      </c>
      <c r="R18" s="1"/>
      <c r="S18" s="1">
        <v>379797</v>
      </c>
    </row>
    <row r="19" spans="1:19" ht="24">
      <c r="A19" s="11" t="s">
        <v>212</v>
      </c>
      <c r="C19" s="10">
        <v>6</v>
      </c>
      <c r="E19" s="51">
        <v>0</v>
      </c>
      <c r="G19" s="51">
        <v>0</v>
      </c>
      <c r="I19" s="1">
        <v>28000</v>
      </c>
      <c r="J19" s="1"/>
      <c r="K19" s="3">
        <v>0</v>
      </c>
      <c r="L19" s="1"/>
      <c r="M19" s="1">
        <v>28000</v>
      </c>
      <c r="N19" s="1"/>
      <c r="O19" s="1">
        <v>522654</v>
      </c>
      <c r="P19" s="1"/>
      <c r="Q19" s="3">
        <v>0</v>
      </c>
      <c r="R19" s="1"/>
      <c r="S19" s="1">
        <v>522654</v>
      </c>
    </row>
    <row r="20" spans="1:19" ht="24">
      <c r="A20" s="11" t="s">
        <v>154</v>
      </c>
      <c r="C20" s="10">
        <v>17</v>
      </c>
      <c r="E20" s="51">
        <v>0</v>
      </c>
      <c r="G20" s="51">
        <v>0</v>
      </c>
      <c r="I20" s="1">
        <v>29588</v>
      </c>
      <c r="J20" s="1"/>
      <c r="K20" s="3">
        <v>0</v>
      </c>
      <c r="L20" s="1"/>
      <c r="M20" s="1">
        <v>29588</v>
      </c>
      <c r="N20" s="1"/>
      <c r="O20" s="1">
        <v>29588</v>
      </c>
      <c r="P20" s="1"/>
      <c r="Q20" s="3">
        <v>0</v>
      </c>
      <c r="R20" s="1"/>
      <c r="S20" s="1">
        <v>29588</v>
      </c>
    </row>
    <row r="21" spans="1:19" ht="24">
      <c r="A21" s="11" t="s">
        <v>157</v>
      </c>
      <c r="C21" s="10">
        <v>22</v>
      </c>
      <c r="E21" s="51">
        <v>0</v>
      </c>
      <c r="G21" s="51">
        <v>0</v>
      </c>
      <c r="I21" s="1">
        <v>19573</v>
      </c>
      <c r="J21" s="1"/>
      <c r="K21" s="3">
        <v>0</v>
      </c>
      <c r="L21" s="1"/>
      <c r="M21" s="1">
        <v>19573</v>
      </c>
      <c r="N21" s="1"/>
      <c r="O21" s="1">
        <v>483793</v>
      </c>
      <c r="P21" s="1"/>
      <c r="Q21" s="3">
        <v>0</v>
      </c>
      <c r="R21" s="1"/>
      <c r="S21" s="1">
        <v>483793</v>
      </c>
    </row>
    <row r="22" spans="1:19" ht="24">
      <c r="A22" s="11" t="s">
        <v>163</v>
      </c>
      <c r="C22" s="10">
        <v>19</v>
      </c>
      <c r="E22" s="51">
        <v>0</v>
      </c>
      <c r="G22" s="51">
        <v>0</v>
      </c>
      <c r="I22" s="1">
        <v>163692</v>
      </c>
      <c r="J22" s="1"/>
      <c r="K22" s="3">
        <v>0</v>
      </c>
      <c r="L22" s="1"/>
      <c r="M22" s="1">
        <v>163692</v>
      </c>
      <c r="N22" s="1"/>
      <c r="O22" s="1">
        <v>39847614</v>
      </c>
      <c r="P22" s="1"/>
      <c r="Q22" s="3">
        <v>0</v>
      </c>
      <c r="R22" s="1"/>
      <c r="S22" s="1">
        <v>39847614</v>
      </c>
    </row>
    <row r="23" spans="1:19" ht="24">
      <c r="A23" s="11" t="s">
        <v>166</v>
      </c>
      <c r="C23" s="10">
        <v>6</v>
      </c>
      <c r="E23" s="51">
        <v>0</v>
      </c>
      <c r="G23" s="51">
        <v>0</v>
      </c>
      <c r="I23" s="1">
        <v>48796</v>
      </c>
      <c r="J23" s="1"/>
      <c r="K23" s="3">
        <v>0</v>
      </c>
      <c r="L23" s="1"/>
      <c r="M23" s="1">
        <v>48796</v>
      </c>
      <c r="N23" s="1"/>
      <c r="O23" s="1">
        <v>573462</v>
      </c>
      <c r="P23" s="1"/>
      <c r="Q23" s="3">
        <v>0</v>
      </c>
      <c r="R23" s="1"/>
      <c r="S23" s="1">
        <v>573462</v>
      </c>
    </row>
    <row r="24" spans="1:19" ht="24">
      <c r="A24" s="11" t="s">
        <v>213</v>
      </c>
      <c r="C24" s="10">
        <v>6</v>
      </c>
      <c r="E24" s="51">
        <v>0</v>
      </c>
      <c r="G24" s="10">
        <v>20</v>
      </c>
      <c r="I24" s="3">
        <v>0</v>
      </c>
      <c r="J24" s="1"/>
      <c r="K24" s="3">
        <v>0</v>
      </c>
      <c r="L24" s="1"/>
      <c r="M24" s="3">
        <v>0</v>
      </c>
      <c r="N24" s="1"/>
      <c r="O24" s="1">
        <v>3613150761</v>
      </c>
      <c r="P24" s="1"/>
      <c r="Q24" s="3">
        <v>0</v>
      </c>
      <c r="R24" s="1"/>
      <c r="S24" s="1">
        <v>3613150761</v>
      </c>
    </row>
    <row r="25" spans="1:19" ht="24">
      <c r="A25" s="11" t="s">
        <v>154</v>
      </c>
      <c r="C25" s="10">
        <v>28</v>
      </c>
      <c r="E25" s="51">
        <v>0</v>
      </c>
      <c r="G25" s="10">
        <v>21</v>
      </c>
      <c r="I25" s="3">
        <v>0</v>
      </c>
      <c r="J25" s="1"/>
      <c r="K25" s="3">
        <v>0</v>
      </c>
      <c r="L25" s="1"/>
      <c r="M25" s="3">
        <v>0</v>
      </c>
      <c r="N25" s="1"/>
      <c r="O25" s="1">
        <v>10034712072</v>
      </c>
      <c r="P25" s="1"/>
      <c r="Q25" s="3">
        <v>0</v>
      </c>
      <c r="R25" s="1"/>
      <c r="S25" s="1">
        <v>10034712072</v>
      </c>
    </row>
    <row r="26" spans="1:19" ht="24">
      <c r="A26" s="11" t="s">
        <v>163</v>
      </c>
      <c r="C26" s="10">
        <v>24</v>
      </c>
      <c r="E26" s="51">
        <v>0</v>
      </c>
      <c r="G26" s="10">
        <v>22</v>
      </c>
      <c r="I26" s="3">
        <v>0</v>
      </c>
      <c r="J26" s="1"/>
      <c r="K26" s="3">
        <v>0</v>
      </c>
      <c r="L26" s="1"/>
      <c r="M26" s="3">
        <v>0</v>
      </c>
      <c r="N26" s="1"/>
      <c r="O26" s="1">
        <v>37125095242</v>
      </c>
      <c r="P26" s="1"/>
      <c r="Q26" s="3">
        <v>0</v>
      </c>
      <c r="R26" s="1"/>
      <c r="S26" s="1">
        <v>37125095242</v>
      </c>
    </row>
    <row r="27" spans="1:19" ht="24">
      <c r="A27" s="11" t="s">
        <v>154</v>
      </c>
      <c r="C27" s="10">
        <v>29</v>
      </c>
      <c r="E27" s="51">
        <v>0</v>
      </c>
      <c r="G27" s="10">
        <v>22</v>
      </c>
      <c r="I27" s="3">
        <v>0</v>
      </c>
      <c r="J27" s="1"/>
      <c r="K27" s="3">
        <v>0</v>
      </c>
      <c r="L27" s="1"/>
      <c r="M27" s="3">
        <v>0</v>
      </c>
      <c r="N27" s="1"/>
      <c r="O27" s="1">
        <v>97406356196</v>
      </c>
      <c r="P27" s="1"/>
      <c r="Q27" s="3">
        <v>0</v>
      </c>
      <c r="R27" s="1"/>
      <c r="S27" s="1">
        <v>97406356196</v>
      </c>
    </row>
    <row r="28" spans="1:19" ht="24">
      <c r="A28" s="11" t="s">
        <v>163</v>
      </c>
      <c r="C28" s="10">
        <v>14</v>
      </c>
      <c r="E28" s="51">
        <v>0</v>
      </c>
      <c r="G28" s="10">
        <v>22</v>
      </c>
      <c r="I28" s="3">
        <v>0</v>
      </c>
      <c r="J28" s="1"/>
      <c r="K28" s="3">
        <v>0</v>
      </c>
      <c r="L28" s="1"/>
      <c r="M28" s="3">
        <v>0</v>
      </c>
      <c r="N28" s="1"/>
      <c r="O28" s="1">
        <v>58472230562</v>
      </c>
      <c r="P28" s="1"/>
      <c r="Q28" s="3">
        <v>0</v>
      </c>
      <c r="R28" s="1"/>
      <c r="S28" s="1">
        <v>58472230562</v>
      </c>
    </row>
    <row r="29" spans="1:19" ht="24">
      <c r="A29" s="11" t="s">
        <v>169</v>
      </c>
      <c r="C29" s="10">
        <v>26</v>
      </c>
      <c r="E29" s="51">
        <v>0</v>
      </c>
      <c r="G29" s="48">
        <v>0</v>
      </c>
      <c r="I29" s="3">
        <v>0</v>
      </c>
      <c r="J29" s="1"/>
      <c r="K29" s="3">
        <v>0</v>
      </c>
      <c r="L29" s="1"/>
      <c r="M29" s="3">
        <v>0</v>
      </c>
      <c r="N29" s="1"/>
      <c r="O29" s="1">
        <v>6606199</v>
      </c>
      <c r="P29" s="1"/>
      <c r="Q29" s="3">
        <v>0</v>
      </c>
      <c r="R29" s="1"/>
      <c r="S29" s="1">
        <v>6606199</v>
      </c>
    </row>
    <row r="30" spans="1:19" ht="24">
      <c r="A30" s="11" t="s">
        <v>172</v>
      </c>
      <c r="C30" s="10">
        <v>18</v>
      </c>
      <c r="E30" s="51">
        <v>0</v>
      </c>
      <c r="G30" s="10">
        <v>22</v>
      </c>
      <c r="I30" s="1">
        <v>353759993</v>
      </c>
      <c r="J30" s="1"/>
      <c r="K30" s="1">
        <v>-5718191</v>
      </c>
      <c r="L30" s="1"/>
      <c r="M30" s="1">
        <v>359478184</v>
      </c>
      <c r="N30" s="1"/>
      <c r="O30" s="1">
        <v>49924517810</v>
      </c>
      <c r="P30" s="1"/>
      <c r="Q30" s="3">
        <v>0</v>
      </c>
      <c r="R30" s="1"/>
      <c r="S30" s="1">
        <v>49924517810</v>
      </c>
    </row>
    <row r="31" spans="1:19" ht="24">
      <c r="A31" s="11" t="s">
        <v>172</v>
      </c>
      <c r="C31" s="10">
        <v>27</v>
      </c>
      <c r="E31" s="51">
        <v>0</v>
      </c>
      <c r="G31" s="10">
        <v>22</v>
      </c>
      <c r="I31" s="1">
        <v>3055818054</v>
      </c>
      <c r="J31" s="1"/>
      <c r="K31" s="1">
        <v>-2505089</v>
      </c>
      <c r="L31" s="1"/>
      <c r="M31" s="1">
        <v>3058323143</v>
      </c>
      <c r="N31" s="1"/>
      <c r="O31" s="1">
        <v>33101187910</v>
      </c>
      <c r="P31" s="1"/>
      <c r="Q31" s="1">
        <v>3315004</v>
      </c>
      <c r="R31" s="1"/>
      <c r="S31" s="1">
        <v>33097872906</v>
      </c>
    </row>
    <row r="32" spans="1:19" ht="24">
      <c r="A32" s="11" t="s">
        <v>214</v>
      </c>
      <c r="C32" s="10">
        <v>12</v>
      </c>
      <c r="E32" s="51">
        <v>0</v>
      </c>
      <c r="G32" s="10">
        <v>22</v>
      </c>
      <c r="I32" s="3">
        <v>0</v>
      </c>
      <c r="J32" s="1"/>
      <c r="K32" s="3">
        <v>0</v>
      </c>
      <c r="L32" s="1"/>
      <c r="M32" s="3">
        <v>0</v>
      </c>
      <c r="N32" s="1"/>
      <c r="O32" s="1">
        <v>7915178082</v>
      </c>
      <c r="P32" s="1"/>
      <c r="Q32" s="3">
        <v>0</v>
      </c>
      <c r="R32" s="1"/>
      <c r="S32" s="1">
        <v>7915178082</v>
      </c>
    </row>
    <row r="33" spans="1:19" ht="24">
      <c r="A33" s="11" t="s">
        <v>214</v>
      </c>
      <c r="C33" s="10">
        <v>17</v>
      </c>
      <c r="E33" s="51">
        <v>0</v>
      </c>
      <c r="G33" s="10">
        <v>23</v>
      </c>
      <c r="I33" s="3">
        <v>0</v>
      </c>
      <c r="J33" s="1"/>
      <c r="K33" s="3">
        <v>0</v>
      </c>
      <c r="L33" s="1"/>
      <c r="M33" s="3">
        <v>0</v>
      </c>
      <c r="N33" s="1"/>
      <c r="O33" s="1">
        <v>14142794521</v>
      </c>
      <c r="P33" s="1"/>
      <c r="Q33" s="3">
        <v>0</v>
      </c>
      <c r="R33" s="1"/>
      <c r="S33" s="1">
        <v>14142794521</v>
      </c>
    </row>
    <row r="34" spans="1:19" ht="24">
      <c r="A34" s="11" t="s">
        <v>179</v>
      </c>
      <c r="C34" s="10">
        <v>30</v>
      </c>
      <c r="E34" s="51">
        <v>0</v>
      </c>
      <c r="G34" s="51">
        <v>0</v>
      </c>
      <c r="I34" s="1">
        <v>28326</v>
      </c>
      <c r="J34" s="1"/>
      <c r="K34" s="3">
        <v>0</v>
      </c>
      <c r="L34" s="1"/>
      <c r="M34" s="1">
        <v>28326</v>
      </c>
      <c r="N34" s="1"/>
      <c r="O34" s="1">
        <v>152512</v>
      </c>
      <c r="P34" s="1"/>
      <c r="Q34" s="3">
        <v>0</v>
      </c>
      <c r="R34" s="1"/>
      <c r="S34" s="1">
        <v>152512</v>
      </c>
    </row>
    <row r="35" spans="1:19" ht="24">
      <c r="A35" s="11" t="s">
        <v>182</v>
      </c>
      <c r="C35" s="10">
        <v>17</v>
      </c>
      <c r="E35" s="51">
        <v>0</v>
      </c>
      <c r="G35" s="51">
        <v>0</v>
      </c>
      <c r="I35" s="1">
        <v>5136</v>
      </c>
      <c r="J35" s="1"/>
      <c r="K35" s="3">
        <v>0</v>
      </c>
      <c r="L35" s="1"/>
      <c r="M35" s="1">
        <v>5136</v>
      </c>
      <c r="N35" s="1"/>
      <c r="O35" s="1">
        <v>11577568</v>
      </c>
      <c r="P35" s="1"/>
      <c r="Q35" s="3">
        <v>0</v>
      </c>
      <c r="R35" s="1"/>
      <c r="S35" s="1">
        <v>11577568</v>
      </c>
    </row>
    <row r="36" spans="1:19" ht="24">
      <c r="A36" s="11" t="s">
        <v>182</v>
      </c>
      <c r="C36" s="10">
        <v>18</v>
      </c>
      <c r="E36" s="51">
        <v>0</v>
      </c>
      <c r="G36" s="10">
        <v>23</v>
      </c>
      <c r="I36" s="3">
        <v>0</v>
      </c>
      <c r="J36" s="1"/>
      <c r="K36" s="3">
        <v>0</v>
      </c>
      <c r="L36" s="1"/>
      <c r="M36" s="3">
        <v>0</v>
      </c>
      <c r="N36" s="1"/>
      <c r="O36" s="1">
        <v>11361369864</v>
      </c>
      <c r="P36" s="1"/>
      <c r="Q36" s="3">
        <v>0</v>
      </c>
      <c r="R36" s="1"/>
      <c r="S36" s="1">
        <v>11361369864</v>
      </c>
    </row>
    <row r="37" spans="1:19" ht="24">
      <c r="A37" s="11" t="s">
        <v>172</v>
      </c>
      <c r="C37" s="10">
        <v>15</v>
      </c>
      <c r="E37" s="51">
        <v>0</v>
      </c>
      <c r="G37" s="10">
        <v>27</v>
      </c>
      <c r="I37" s="1">
        <v>3311013690</v>
      </c>
      <c r="J37" s="1"/>
      <c r="K37" s="3">
        <v>0</v>
      </c>
      <c r="L37" s="1"/>
      <c r="M37" s="1">
        <v>3311013690</v>
      </c>
      <c r="N37" s="1"/>
      <c r="O37" s="1">
        <v>4966520535</v>
      </c>
      <c r="P37" s="1"/>
      <c r="Q37" s="1">
        <v>18167735</v>
      </c>
      <c r="R37" s="1"/>
      <c r="S37" s="1">
        <v>4948352800</v>
      </c>
    </row>
    <row r="38" spans="1:19" ht="24">
      <c r="A38" s="11" t="s">
        <v>172</v>
      </c>
      <c r="C38" s="10">
        <v>15</v>
      </c>
      <c r="E38" s="51">
        <v>0</v>
      </c>
      <c r="G38" s="10">
        <v>27</v>
      </c>
      <c r="I38" s="1">
        <v>11628504240</v>
      </c>
      <c r="J38" s="1"/>
      <c r="K38" s="1">
        <v>2835836</v>
      </c>
      <c r="L38" s="1"/>
      <c r="M38" s="1">
        <v>11625668404</v>
      </c>
      <c r="N38" s="1"/>
      <c r="O38" s="1">
        <v>16279905936</v>
      </c>
      <c r="P38" s="1"/>
      <c r="Q38" s="1">
        <v>53880889</v>
      </c>
      <c r="R38" s="1"/>
      <c r="S38" s="1">
        <v>16226025047</v>
      </c>
    </row>
    <row r="39" spans="1:19" ht="24">
      <c r="A39" s="11" t="s">
        <v>172</v>
      </c>
      <c r="C39" s="10">
        <v>27</v>
      </c>
      <c r="E39" s="51">
        <v>0</v>
      </c>
      <c r="G39" s="10">
        <v>27</v>
      </c>
      <c r="I39" s="1">
        <v>1926246570</v>
      </c>
      <c r="J39" s="1"/>
      <c r="K39" s="1">
        <v>5587973</v>
      </c>
      <c r="L39" s="1"/>
      <c r="M39" s="1">
        <v>1920658597</v>
      </c>
      <c r="N39" s="1"/>
      <c r="O39" s="1">
        <v>2118871227</v>
      </c>
      <c r="P39" s="1"/>
      <c r="Q39" s="1">
        <v>9359854</v>
      </c>
      <c r="R39" s="1"/>
      <c r="S39" s="1">
        <v>2109511373</v>
      </c>
    </row>
    <row r="40" spans="1:19">
      <c r="A40" s="12"/>
      <c r="B40" s="12"/>
      <c r="C40" s="12"/>
      <c r="D40" s="12"/>
      <c r="E40" s="12"/>
      <c r="F40" s="12"/>
      <c r="G40" s="12"/>
      <c r="H40" s="12"/>
      <c r="I40" s="52">
        <f>SUM(I8:I39)</f>
        <v>76713416650</v>
      </c>
      <c r="J40" s="52">
        <f t="shared" ref="J40:S40" si="0">SUM(J8:J39)</f>
        <v>0</v>
      </c>
      <c r="K40" s="52">
        <f t="shared" si="0"/>
        <v>200529</v>
      </c>
      <c r="L40" s="52">
        <f t="shared" si="0"/>
        <v>0</v>
      </c>
      <c r="M40" s="52">
        <f t="shared" si="0"/>
        <v>76713216121</v>
      </c>
      <c r="N40" s="52">
        <f t="shared" si="0"/>
        <v>0</v>
      </c>
      <c r="O40" s="52">
        <f t="shared" si="0"/>
        <v>1052643526055</v>
      </c>
      <c r="P40" s="52">
        <f t="shared" si="0"/>
        <v>0</v>
      </c>
      <c r="Q40" s="52">
        <f t="shared" si="0"/>
        <v>84723482</v>
      </c>
      <c r="R40" s="52">
        <f t="shared" si="0"/>
        <v>0</v>
      </c>
      <c r="S40" s="52">
        <f t="shared" si="0"/>
        <v>1052558802573</v>
      </c>
    </row>
  </sheetData>
  <sheetProtection algorithmName="SHA-512" hashValue="1bEGbBhNt0+R3q7fnHOOlIXql4q+c06/VaR3USxpHK+UlUYezrpNF+GBbGx16fMgCMW8JFNH1cCQ5jPh4WwsKw==" saltValue="AVa5U0UVZbGT+Y/QEspHBw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8"/>
  <sheetViews>
    <sheetView rightToLeft="1" view="pageBreakPreview" zoomScale="60" zoomScaleNormal="100" workbookViewId="0">
      <selection activeCell="AC23" sqref="AC23"/>
    </sheetView>
  </sheetViews>
  <sheetFormatPr defaultRowHeight="22.5"/>
  <cols>
    <col min="1" max="1" width="32" style="16" bestFit="1" customWidth="1"/>
    <col min="2" max="2" width="1" style="16" customWidth="1"/>
    <col min="3" max="3" width="12.7109375" style="16" bestFit="1" customWidth="1"/>
    <col min="4" max="4" width="1" style="16" customWidth="1"/>
    <col min="5" max="5" width="32.85546875" style="16" bestFit="1" customWidth="1"/>
    <col min="6" max="6" width="1" style="16" customWidth="1"/>
    <col min="7" max="7" width="22.5703125" style="16" bestFit="1" customWidth="1"/>
    <col min="8" max="8" width="1" style="16" customWidth="1"/>
    <col min="9" max="9" width="22.140625" style="16" bestFit="1" customWidth="1"/>
    <col min="10" max="10" width="1" style="16" customWidth="1"/>
    <col min="11" max="11" width="12.85546875" style="16" bestFit="1" customWidth="1"/>
    <col min="12" max="12" width="1" style="16" customWidth="1"/>
    <col min="13" max="13" width="23.28515625" style="16" bestFit="1" customWidth="1"/>
    <col min="14" max="14" width="1" style="16" customWidth="1"/>
    <col min="15" max="15" width="22.140625" style="16" bestFit="1" customWidth="1"/>
    <col min="16" max="16" width="1" style="16" customWidth="1"/>
    <col min="17" max="17" width="14" style="16" bestFit="1" customWidth="1"/>
    <col min="18" max="18" width="1" style="16" customWidth="1"/>
    <col min="19" max="19" width="23.28515625" style="16" bestFit="1" customWidth="1"/>
    <col min="20" max="20" width="1" style="16" customWidth="1"/>
    <col min="21" max="21" width="9.140625" style="16" customWidth="1"/>
    <col min="22" max="16384" width="9.140625" style="16"/>
  </cols>
  <sheetData>
    <row r="2" spans="1:19" ht="24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4">
      <c r="A3" s="60" t="s">
        <v>196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24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6" spans="1:19" ht="24">
      <c r="A6" s="62" t="s">
        <v>3</v>
      </c>
      <c r="C6" s="61" t="s">
        <v>215</v>
      </c>
      <c r="D6" s="61" t="s">
        <v>215</v>
      </c>
      <c r="E6" s="61" t="s">
        <v>215</v>
      </c>
      <c r="F6" s="61" t="s">
        <v>215</v>
      </c>
      <c r="G6" s="61" t="s">
        <v>215</v>
      </c>
      <c r="I6" s="61" t="s">
        <v>198</v>
      </c>
      <c r="J6" s="61" t="s">
        <v>198</v>
      </c>
      <c r="K6" s="61" t="s">
        <v>198</v>
      </c>
      <c r="L6" s="61" t="s">
        <v>198</v>
      </c>
      <c r="M6" s="61" t="s">
        <v>198</v>
      </c>
      <c r="O6" s="61" t="s">
        <v>199</v>
      </c>
      <c r="P6" s="61" t="s">
        <v>199</v>
      </c>
      <c r="Q6" s="61" t="s">
        <v>199</v>
      </c>
      <c r="R6" s="61" t="s">
        <v>199</v>
      </c>
      <c r="S6" s="61" t="s">
        <v>199</v>
      </c>
    </row>
    <row r="7" spans="1:19" ht="24">
      <c r="A7" s="61" t="s">
        <v>3</v>
      </c>
      <c r="C7" s="61" t="s">
        <v>216</v>
      </c>
      <c r="E7" s="61" t="s">
        <v>217</v>
      </c>
      <c r="G7" s="61" t="s">
        <v>218</v>
      </c>
      <c r="I7" s="44" t="s">
        <v>219</v>
      </c>
      <c r="K7" s="61" t="s">
        <v>203</v>
      </c>
      <c r="M7" s="61" t="s">
        <v>220</v>
      </c>
      <c r="O7" s="61" t="s">
        <v>219</v>
      </c>
      <c r="Q7" s="61" t="s">
        <v>203</v>
      </c>
      <c r="S7" s="61" t="s">
        <v>220</v>
      </c>
    </row>
    <row r="8" spans="1:19" ht="24">
      <c r="A8" s="17" t="s">
        <v>67</v>
      </c>
      <c r="C8" s="16" t="s">
        <v>221</v>
      </c>
      <c r="E8" s="16">
        <v>2377940</v>
      </c>
      <c r="G8" s="16">
        <v>10</v>
      </c>
      <c r="I8" s="46">
        <v>0</v>
      </c>
      <c r="K8" s="46">
        <v>0</v>
      </c>
      <c r="M8" s="46">
        <v>0</v>
      </c>
      <c r="O8" s="16">
        <v>23779400</v>
      </c>
      <c r="Q8" s="45">
        <v>0</v>
      </c>
      <c r="S8" s="16">
        <v>23779400</v>
      </c>
    </row>
    <row r="9" spans="1:19" ht="24">
      <c r="A9" s="17" t="s">
        <v>49</v>
      </c>
      <c r="C9" s="16" t="s">
        <v>222</v>
      </c>
      <c r="E9" s="16">
        <v>728201</v>
      </c>
      <c r="G9" s="16">
        <v>150</v>
      </c>
      <c r="I9" s="46">
        <v>0</v>
      </c>
      <c r="K9" s="46">
        <v>0</v>
      </c>
      <c r="M9" s="46">
        <v>0</v>
      </c>
      <c r="O9" s="16">
        <v>109230150</v>
      </c>
      <c r="Q9" s="16">
        <v>1110815</v>
      </c>
      <c r="S9" s="16">
        <v>108119335</v>
      </c>
    </row>
    <row r="10" spans="1:19" ht="24">
      <c r="A10" s="17" t="s">
        <v>61</v>
      </c>
      <c r="C10" s="16" t="s">
        <v>223</v>
      </c>
      <c r="E10" s="16">
        <v>15706</v>
      </c>
      <c r="G10" s="16">
        <v>350</v>
      </c>
      <c r="I10" s="46">
        <v>0</v>
      </c>
      <c r="K10" s="46">
        <v>0</v>
      </c>
      <c r="M10" s="46">
        <v>0</v>
      </c>
      <c r="O10" s="16">
        <v>5497100</v>
      </c>
      <c r="Q10" s="16">
        <v>302429</v>
      </c>
      <c r="S10" s="16">
        <v>5194671</v>
      </c>
    </row>
    <row r="11" spans="1:19" ht="24">
      <c r="A11" s="17" t="s">
        <v>68</v>
      </c>
      <c r="C11" s="16" t="s">
        <v>224</v>
      </c>
      <c r="E11" s="16">
        <v>5999998</v>
      </c>
      <c r="G11" s="16">
        <v>700</v>
      </c>
      <c r="I11" s="46">
        <v>0</v>
      </c>
      <c r="K11" s="46">
        <v>0</v>
      </c>
      <c r="M11" s="46">
        <v>0</v>
      </c>
      <c r="O11" s="16">
        <v>4199998600</v>
      </c>
      <c r="Q11" s="45">
        <v>0</v>
      </c>
      <c r="S11" s="16">
        <v>4199998600</v>
      </c>
    </row>
    <row r="12" spans="1:19" ht="24">
      <c r="A12" s="17" t="s">
        <v>62</v>
      </c>
      <c r="C12" s="16" t="s">
        <v>194</v>
      </c>
      <c r="E12" s="16">
        <v>50000</v>
      </c>
      <c r="G12" s="16">
        <v>580</v>
      </c>
      <c r="I12" s="46">
        <v>0</v>
      </c>
      <c r="K12" s="46">
        <v>0</v>
      </c>
      <c r="M12" s="46">
        <v>0</v>
      </c>
      <c r="O12" s="16">
        <v>29000000</v>
      </c>
      <c r="Q12" s="16">
        <v>3432367</v>
      </c>
      <c r="S12" s="16">
        <v>25567633</v>
      </c>
    </row>
    <row r="13" spans="1:19" ht="24">
      <c r="A13" s="17" t="s">
        <v>28</v>
      </c>
      <c r="C13" s="16" t="s">
        <v>224</v>
      </c>
      <c r="E13" s="16">
        <v>251470</v>
      </c>
      <c r="G13" s="16">
        <v>650</v>
      </c>
      <c r="I13" s="46">
        <v>0</v>
      </c>
      <c r="K13" s="46">
        <v>0</v>
      </c>
      <c r="M13" s="46">
        <v>0</v>
      </c>
      <c r="O13" s="16">
        <v>163455500</v>
      </c>
      <c r="Q13" s="45">
        <v>0</v>
      </c>
      <c r="S13" s="16">
        <v>163455500</v>
      </c>
    </row>
    <row r="14" spans="1:19" ht="24">
      <c r="A14" s="17" t="s">
        <v>65</v>
      </c>
      <c r="C14" s="16" t="s">
        <v>225</v>
      </c>
      <c r="E14" s="16">
        <v>2777983</v>
      </c>
      <c r="G14" s="16">
        <v>1590</v>
      </c>
      <c r="I14" s="46">
        <v>0</v>
      </c>
      <c r="K14" s="46">
        <v>0</v>
      </c>
      <c r="M14" s="46">
        <v>0</v>
      </c>
      <c r="O14" s="16">
        <v>4416992970</v>
      </c>
      <c r="Q14" s="45">
        <v>0</v>
      </c>
      <c r="S14" s="16">
        <v>4416992970</v>
      </c>
    </row>
    <row r="15" spans="1:19" ht="24">
      <c r="A15" s="17" t="s">
        <v>53</v>
      </c>
      <c r="C15" s="16" t="s">
        <v>226</v>
      </c>
      <c r="E15" s="16">
        <v>195</v>
      </c>
      <c r="G15" s="16">
        <v>1485</v>
      </c>
      <c r="I15" s="46">
        <v>0</v>
      </c>
      <c r="K15" s="46">
        <v>0</v>
      </c>
      <c r="M15" s="46">
        <v>0</v>
      </c>
      <c r="O15" s="16">
        <v>289575</v>
      </c>
      <c r="Q15" s="45">
        <v>0</v>
      </c>
      <c r="S15" s="16">
        <v>289575</v>
      </c>
    </row>
    <row r="16" spans="1:19" ht="24">
      <c r="A16" s="17" t="s">
        <v>24</v>
      </c>
      <c r="C16" s="16" t="s">
        <v>227</v>
      </c>
      <c r="E16" s="16">
        <v>242500</v>
      </c>
      <c r="G16" s="16">
        <v>100</v>
      </c>
      <c r="I16" s="46">
        <v>0</v>
      </c>
      <c r="K16" s="46">
        <v>0</v>
      </c>
      <c r="M16" s="46">
        <v>0</v>
      </c>
      <c r="O16" s="16">
        <v>24250000</v>
      </c>
      <c r="Q16" s="45">
        <v>0</v>
      </c>
      <c r="S16" s="16">
        <v>24250000</v>
      </c>
    </row>
    <row r="17" spans="1:19" ht="24">
      <c r="A17" s="17" t="s">
        <v>21</v>
      </c>
      <c r="C17" s="16" t="s">
        <v>227</v>
      </c>
      <c r="E17" s="16">
        <v>830000</v>
      </c>
      <c r="G17" s="16">
        <v>20</v>
      </c>
      <c r="I17" s="46">
        <v>0</v>
      </c>
      <c r="K17" s="46">
        <v>0</v>
      </c>
      <c r="M17" s="46">
        <v>0</v>
      </c>
      <c r="O17" s="16">
        <v>16600000</v>
      </c>
      <c r="Q17" s="45">
        <v>0</v>
      </c>
      <c r="S17" s="16">
        <v>16600000</v>
      </c>
    </row>
    <row r="18" spans="1:19" ht="24">
      <c r="A18" s="17" t="s">
        <v>22</v>
      </c>
      <c r="C18" s="16" t="s">
        <v>222</v>
      </c>
      <c r="E18" s="16">
        <v>350000</v>
      </c>
      <c r="G18" s="16">
        <v>2</v>
      </c>
      <c r="I18" s="46">
        <v>0</v>
      </c>
      <c r="K18" s="46">
        <v>0</v>
      </c>
      <c r="M18" s="46">
        <v>0</v>
      </c>
      <c r="O18" s="16">
        <v>700000</v>
      </c>
      <c r="Q18" s="45">
        <v>0</v>
      </c>
      <c r="S18" s="16">
        <v>700000</v>
      </c>
    </row>
    <row r="19" spans="1:19" ht="24">
      <c r="A19" s="17" t="s">
        <v>54</v>
      </c>
      <c r="C19" s="16" t="s">
        <v>228</v>
      </c>
      <c r="E19" s="16">
        <v>44751</v>
      </c>
      <c r="G19" s="16">
        <v>500</v>
      </c>
      <c r="I19" s="46">
        <v>0</v>
      </c>
      <c r="K19" s="46">
        <v>0</v>
      </c>
      <c r="M19" s="46">
        <v>0</v>
      </c>
      <c r="O19" s="16">
        <v>22375500</v>
      </c>
      <c r="Q19" s="45">
        <v>0</v>
      </c>
      <c r="S19" s="16">
        <v>22375500</v>
      </c>
    </row>
    <row r="20" spans="1:19" ht="24">
      <c r="A20" s="17" t="s">
        <v>42</v>
      </c>
      <c r="C20" s="16" t="s">
        <v>229</v>
      </c>
      <c r="E20" s="16">
        <v>85000</v>
      </c>
      <c r="G20" s="16">
        <v>2150</v>
      </c>
      <c r="I20" s="46">
        <v>0</v>
      </c>
      <c r="K20" s="46">
        <v>0</v>
      </c>
      <c r="M20" s="46">
        <v>0</v>
      </c>
      <c r="O20" s="16">
        <v>182750000</v>
      </c>
      <c r="Q20" s="16">
        <v>810153</v>
      </c>
      <c r="S20" s="16">
        <v>181939847</v>
      </c>
    </row>
    <row r="21" spans="1:19" ht="24">
      <c r="A21" s="17" t="s">
        <v>59</v>
      </c>
      <c r="C21" s="16" t="s">
        <v>230</v>
      </c>
      <c r="E21" s="16">
        <v>1500000</v>
      </c>
      <c r="G21" s="16">
        <v>2400</v>
      </c>
      <c r="I21" s="46">
        <v>0</v>
      </c>
      <c r="K21" s="46">
        <v>0</v>
      </c>
      <c r="M21" s="46">
        <v>0</v>
      </c>
      <c r="O21" s="16">
        <v>3600000000</v>
      </c>
      <c r="Q21" s="45">
        <v>0</v>
      </c>
      <c r="S21" s="16">
        <v>3600000000</v>
      </c>
    </row>
    <row r="22" spans="1:19" ht="24">
      <c r="A22" s="17" t="s">
        <v>17</v>
      </c>
      <c r="C22" s="16" t="s">
        <v>224</v>
      </c>
      <c r="E22" s="16">
        <v>100000</v>
      </c>
      <c r="G22" s="16">
        <v>820</v>
      </c>
      <c r="I22" s="46">
        <v>0</v>
      </c>
      <c r="K22" s="46">
        <v>0</v>
      </c>
      <c r="M22" s="46">
        <v>0</v>
      </c>
      <c r="O22" s="16">
        <v>82000000</v>
      </c>
      <c r="Q22" s="45">
        <v>0</v>
      </c>
      <c r="S22" s="16">
        <v>82000000</v>
      </c>
    </row>
    <row r="23" spans="1:19" ht="24">
      <c r="A23" s="17" t="s">
        <v>40</v>
      </c>
      <c r="C23" s="16" t="s">
        <v>222</v>
      </c>
      <c r="E23" s="16">
        <v>6734783</v>
      </c>
      <c r="G23" s="16">
        <v>20</v>
      </c>
      <c r="I23" s="46">
        <v>0</v>
      </c>
      <c r="K23" s="46">
        <v>0</v>
      </c>
      <c r="M23" s="46">
        <v>0</v>
      </c>
      <c r="O23" s="16">
        <v>134695660</v>
      </c>
      <c r="Q23" s="45">
        <v>0</v>
      </c>
      <c r="S23" s="16">
        <v>134695660</v>
      </c>
    </row>
    <row r="24" spans="1:19" ht="24">
      <c r="A24" s="17" t="s">
        <v>15</v>
      </c>
      <c r="C24" s="16" t="s">
        <v>231</v>
      </c>
      <c r="E24" s="16">
        <v>6290000</v>
      </c>
      <c r="G24" s="16">
        <v>60</v>
      </c>
      <c r="I24" s="46">
        <v>0</v>
      </c>
      <c r="K24" s="46">
        <v>0</v>
      </c>
      <c r="M24" s="46">
        <v>0</v>
      </c>
      <c r="O24" s="16">
        <v>377400000</v>
      </c>
      <c r="Q24" s="45">
        <v>0</v>
      </c>
      <c r="S24" s="16">
        <v>377400000</v>
      </c>
    </row>
    <row r="25" spans="1:19" ht="24">
      <c r="A25" s="17" t="s">
        <v>29</v>
      </c>
      <c r="C25" s="16" t="s">
        <v>224</v>
      </c>
      <c r="E25" s="16">
        <v>260793</v>
      </c>
      <c r="G25" s="16">
        <v>230</v>
      </c>
      <c r="I25" s="46">
        <v>0</v>
      </c>
      <c r="K25" s="46">
        <v>0</v>
      </c>
      <c r="M25" s="46">
        <v>0</v>
      </c>
      <c r="O25" s="16">
        <v>59982390</v>
      </c>
      <c r="Q25" s="45">
        <v>0</v>
      </c>
      <c r="S25" s="16">
        <v>59982390</v>
      </c>
    </row>
    <row r="26" spans="1:19" ht="24">
      <c r="A26" s="17" t="s">
        <v>47</v>
      </c>
      <c r="C26" s="16" t="s">
        <v>224</v>
      </c>
      <c r="E26" s="16">
        <v>8013798</v>
      </c>
      <c r="G26" s="16">
        <v>150</v>
      </c>
      <c r="I26" s="46">
        <v>0</v>
      </c>
      <c r="K26" s="46">
        <v>0</v>
      </c>
      <c r="M26" s="46">
        <v>0</v>
      </c>
      <c r="O26" s="16">
        <v>1202069700</v>
      </c>
      <c r="Q26" s="16">
        <v>822772</v>
      </c>
      <c r="S26" s="16">
        <v>1201246928</v>
      </c>
    </row>
    <row r="27" spans="1:19" ht="24">
      <c r="A27" s="17" t="s">
        <v>63</v>
      </c>
      <c r="C27" s="16" t="s">
        <v>232</v>
      </c>
      <c r="E27" s="16">
        <v>10496511</v>
      </c>
      <c r="G27" s="16">
        <v>100</v>
      </c>
      <c r="I27" s="46">
        <v>0</v>
      </c>
      <c r="K27" s="46">
        <v>0</v>
      </c>
      <c r="M27" s="46">
        <v>0</v>
      </c>
      <c r="O27" s="16">
        <v>1049651100</v>
      </c>
      <c r="Q27" s="45">
        <v>0</v>
      </c>
      <c r="S27" s="16">
        <v>1049651100</v>
      </c>
    </row>
    <row r="28" spans="1:19" ht="24">
      <c r="A28" s="17" t="s">
        <v>26</v>
      </c>
      <c r="C28" s="16" t="s">
        <v>225</v>
      </c>
      <c r="E28" s="16">
        <v>2201999</v>
      </c>
      <c r="G28" s="16">
        <v>250</v>
      </c>
      <c r="I28" s="46">
        <v>0</v>
      </c>
      <c r="K28" s="46">
        <v>0</v>
      </c>
      <c r="M28" s="46">
        <v>0</v>
      </c>
      <c r="O28" s="16">
        <v>550499750</v>
      </c>
      <c r="Q28" s="45">
        <v>0</v>
      </c>
      <c r="S28" s="16">
        <v>550499750</v>
      </c>
    </row>
    <row r="29" spans="1:19" ht="24">
      <c r="A29" s="17" t="s">
        <v>32</v>
      </c>
      <c r="C29" s="16" t="s">
        <v>233</v>
      </c>
      <c r="E29" s="16">
        <v>500000</v>
      </c>
      <c r="G29" s="16">
        <v>24750</v>
      </c>
      <c r="I29" s="46">
        <v>0</v>
      </c>
      <c r="K29" s="46">
        <v>0</v>
      </c>
      <c r="M29" s="46">
        <v>0</v>
      </c>
      <c r="O29" s="16">
        <v>12375000000</v>
      </c>
      <c r="Q29" s="45">
        <v>0</v>
      </c>
      <c r="S29" s="16">
        <v>12375000000</v>
      </c>
    </row>
    <row r="30" spans="1:19" ht="24">
      <c r="A30" s="17" t="s">
        <v>35</v>
      </c>
      <c r="C30" s="16" t="s">
        <v>231</v>
      </c>
      <c r="E30" s="16">
        <v>544352</v>
      </c>
      <c r="G30" s="16">
        <v>83</v>
      </c>
      <c r="I30" s="46">
        <v>0</v>
      </c>
      <c r="K30" s="46">
        <v>0</v>
      </c>
      <c r="M30" s="46">
        <v>0</v>
      </c>
      <c r="O30" s="16">
        <v>45181216</v>
      </c>
      <c r="Q30" s="45">
        <v>0</v>
      </c>
      <c r="S30" s="16">
        <v>45181216</v>
      </c>
    </row>
    <row r="31" spans="1:19" ht="24">
      <c r="A31" s="17" t="s">
        <v>36</v>
      </c>
      <c r="C31" s="16" t="s">
        <v>224</v>
      </c>
      <c r="E31" s="16">
        <v>22816676</v>
      </c>
      <c r="G31" s="16">
        <v>85</v>
      </c>
      <c r="I31" s="46">
        <v>0</v>
      </c>
      <c r="K31" s="46">
        <v>0</v>
      </c>
      <c r="M31" s="46">
        <v>0</v>
      </c>
      <c r="O31" s="16">
        <v>1939417460</v>
      </c>
      <c r="Q31" s="45">
        <v>0</v>
      </c>
      <c r="S31" s="16">
        <v>1939417460</v>
      </c>
    </row>
    <row r="32" spans="1:19" ht="24">
      <c r="A32" s="17" t="s">
        <v>30</v>
      </c>
      <c r="C32" s="16" t="s">
        <v>231</v>
      </c>
      <c r="E32" s="16">
        <v>1400000</v>
      </c>
      <c r="G32" s="16">
        <v>1000</v>
      </c>
      <c r="I32" s="46">
        <v>0</v>
      </c>
      <c r="K32" s="46">
        <v>0</v>
      </c>
      <c r="M32" s="46">
        <v>0</v>
      </c>
      <c r="O32" s="16">
        <v>1400000000</v>
      </c>
      <c r="Q32" s="45">
        <v>0</v>
      </c>
      <c r="S32" s="16">
        <v>1400000000</v>
      </c>
    </row>
    <row r="33" spans="1:19" ht="24">
      <c r="A33" s="17" t="s">
        <v>45</v>
      </c>
      <c r="C33" s="16" t="s">
        <v>228</v>
      </c>
      <c r="E33" s="16">
        <v>20450168</v>
      </c>
      <c r="G33" s="16">
        <v>135</v>
      </c>
      <c r="I33" s="46">
        <v>0</v>
      </c>
      <c r="K33" s="46">
        <v>0</v>
      </c>
      <c r="M33" s="46">
        <v>0</v>
      </c>
      <c r="O33" s="16">
        <v>2760772680</v>
      </c>
      <c r="Q33" s="45">
        <v>0</v>
      </c>
      <c r="S33" s="16">
        <v>2760772680</v>
      </c>
    </row>
    <row r="34" spans="1:19" ht="24">
      <c r="A34" s="17" t="s">
        <v>57</v>
      </c>
      <c r="C34" s="16" t="s">
        <v>234</v>
      </c>
      <c r="E34" s="16">
        <v>12672704</v>
      </c>
      <c r="G34" s="16">
        <v>1680</v>
      </c>
      <c r="I34" s="46">
        <v>0</v>
      </c>
      <c r="K34" s="46">
        <v>0</v>
      </c>
      <c r="M34" s="46">
        <v>0</v>
      </c>
      <c r="O34" s="16">
        <v>21290142720</v>
      </c>
      <c r="Q34" s="45">
        <v>0</v>
      </c>
      <c r="S34" s="16">
        <v>21290142720</v>
      </c>
    </row>
    <row r="35" spans="1:19" ht="24">
      <c r="A35" s="17" t="s">
        <v>235</v>
      </c>
      <c r="C35" s="16" t="s">
        <v>222</v>
      </c>
      <c r="E35" s="16">
        <v>1394767</v>
      </c>
      <c r="G35" s="16">
        <v>500</v>
      </c>
      <c r="I35" s="46">
        <v>0</v>
      </c>
      <c r="K35" s="46">
        <v>0</v>
      </c>
      <c r="M35" s="46">
        <v>0</v>
      </c>
      <c r="O35" s="16">
        <v>697383500</v>
      </c>
      <c r="Q35" s="45">
        <v>0</v>
      </c>
      <c r="S35" s="16">
        <v>697383500</v>
      </c>
    </row>
    <row r="36" spans="1:19" ht="24">
      <c r="A36" s="17" t="s">
        <v>55</v>
      </c>
      <c r="C36" s="16" t="s">
        <v>236</v>
      </c>
      <c r="E36" s="16">
        <v>303736</v>
      </c>
      <c r="G36" s="16">
        <v>450</v>
      </c>
      <c r="I36" s="46">
        <v>0</v>
      </c>
      <c r="K36" s="46">
        <v>0</v>
      </c>
      <c r="M36" s="46">
        <v>0</v>
      </c>
      <c r="O36" s="16">
        <v>136681200</v>
      </c>
      <c r="Q36" s="45">
        <v>0</v>
      </c>
      <c r="S36" s="16">
        <v>136681200</v>
      </c>
    </row>
    <row r="37" spans="1:19" ht="24">
      <c r="A37" s="17" t="s">
        <v>39</v>
      </c>
      <c r="C37" s="16" t="s">
        <v>237</v>
      </c>
      <c r="E37" s="16">
        <v>450000</v>
      </c>
      <c r="G37" s="16">
        <v>60</v>
      </c>
      <c r="I37" s="46">
        <v>0</v>
      </c>
      <c r="K37" s="46">
        <v>0</v>
      </c>
      <c r="M37" s="46">
        <v>0</v>
      </c>
      <c r="O37" s="16">
        <v>27000000</v>
      </c>
      <c r="Q37" s="16">
        <v>18480</v>
      </c>
      <c r="S37" s="16">
        <v>26981520</v>
      </c>
    </row>
    <row r="38" spans="1:19">
      <c r="A38" s="69"/>
      <c r="B38" s="69"/>
      <c r="C38" s="6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>
        <f>SUM(O8:O37)</f>
        <v>56922796171</v>
      </c>
      <c r="P38" s="18"/>
      <c r="Q38" s="18"/>
      <c r="R38" s="18"/>
      <c r="S38" s="18">
        <f>SUM(S8:S37)</f>
        <v>56916299155</v>
      </c>
    </row>
  </sheetData>
  <sheetProtection algorithmName="SHA-512" hashValue="E5WvIZbRwo+G8Tpt+QIJS54qLYc0H39symj4GqDQyFpXVoGdBEQHGwQc18Dvz4poR6frKsD2gxP5t3EBYEyKGQ==" saltValue="/roo+icgNiizzbO9/4oy8Q==" spinCount="100000" sheet="1" objects="1" scenarios="1" selectLockedCells="1" autoFilter="0" selectUnlockedCells="1"/>
  <mergeCells count="16">
    <mergeCell ref="A2:S2"/>
    <mergeCell ref="A3:S3"/>
    <mergeCell ref="A4:S4"/>
    <mergeCell ref="A38:C38"/>
    <mergeCell ref="Q7"/>
    <mergeCell ref="S7"/>
    <mergeCell ref="O6:S6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49"/>
  <sheetViews>
    <sheetView rightToLeft="1" view="pageBreakPreview" topLeftCell="A13" zoomScale="60" zoomScaleNormal="100" workbookViewId="0">
      <selection activeCell="P47" sqref="P47"/>
    </sheetView>
  </sheetViews>
  <sheetFormatPr defaultRowHeight="22.5"/>
  <cols>
    <col min="1" max="1" width="34.7109375" style="10" bestFit="1" customWidth="1"/>
    <col min="2" max="2" width="1" style="10" customWidth="1"/>
    <col min="3" max="3" width="17.28515625" style="10" bestFit="1" customWidth="1"/>
    <col min="4" max="4" width="1" style="10" customWidth="1"/>
    <col min="5" max="5" width="24.85546875" style="10" bestFit="1" customWidth="1"/>
    <col min="6" max="6" width="1" style="10" customWidth="1"/>
    <col min="7" max="7" width="25" style="10" bestFit="1" customWidth="1"/>
    <col min="8" max="8" width="1" style="10" customWidth="1"/>
    <col min="9" max="9" width="39.7109375" style="10" bestFit="1" customWidth="1"/>
    <col min="10" max="10" width="1" style="10" customWidth="1"/>
    <col min="11" max="11" width="17.28515625" style="10" bestFit="1" customWidth="1"/>
    <col min="12" max="12" width="1" style="10" customWidth="1"/>
    <col min="13" max="13" width="24.8554687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39.710937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2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4">
      <c r="A3" s="67" t="s">
        <v>196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2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ht="24">
      <c r="A6" s="70" t="s">
        <v>3</v>
      </c>
      <c r="C6" s="68" t="s">
        <v>198</v>
      </c>
      <c r="D6" s="68" t="s">
        <v>198</v>
      </c>
      <c r="E6" s="68" t="s">
        <v>198</v>
      </c>
      <c r="F6" s="68" t="s">
        <v>198</v>
      </c>
      <c r="G6" s="68" t="s">
        <v>198</v>
      </c>
      <c r="H6" s="68" t="s">
        <v>198</v>
      </c>
      <c r="I6" s="68" t="s">
        <v>198</v>
      </c>
      <c r="K6" s="68" t="s">
        <v>199</v>
      </c>
      <c r="L6" s="68" t="s">
        <v>199</v>
      </c>
      <c r="M6" s="68" t="s">
        <v>199</v>
      </c>
      <c r="N6" s="68" t="s">
        <v>199</v>
      </c>
      <c r="O6" s="68" t="s">
        <v>199</v>
      </c>
      <c r="P6" s="68" t="s">
        <v>199</v>
      </c>
      <c r="Q6" s="68" t="s">
        <v>199</v>
      </c>
    </row>
    <row r="7" spans="1:17" ht="24">
      <c r="A7" s="68" t="s">
        <v>3</v>
      </c>
      <c r="C7" s="68" t="s">
        <v>7</v>
      </c>
      <c r="E7" s="68" t="s">
        <v>238</v>
      </c>
      <c r="G7" s="68" t="s">
        <v>239</v>
      </c>
      <c r="I7" s="68" t="s">
        <v>240</v>
      </c>
      <c r="K7" s="68" t="s">
        <v>7</v>
      </c>
      <c r="M7" s="68" t="s">
        <v>238</v>
      </c>
      <c r="O7" s="68" t="s">
        <v>239</v>
      </c>
      <c r="Q7" s="68" t="s">
        <v>240</v>
      </c>
    </row>
    <row r="8" spans="1:17" ht="24">
      <c r="A8" s="11" t="s">
        <v>43</v>
      </c>
      <c r="C8" s="1">
        <v>1362500</v>
      </c>
      <c r="D8" s="1"/>
      <c r="E8" s="1">
        <v>2768379547</v>
      </c>
      <c r="F8" s="1"/>
      <c r="G8" s="1">
        <v>3396817957</v>
      </c>
      <c r="H8" s="1"/>
      <c r="I8" s="1">
        <v>-628438409</v>
      </c>
      <c r="J8" s="1"/>
      <c r="K8" s="1">
        <v>1362500</v>
      </c>
      <c r="L8" s="1"/>
      <c r="M8" s="1">
        <v>2768379547</v>
      </c>
      <c r="N8" s="1"/>
      <c r="O8" s="1">
        <v>2211732420</v>
      </c>
      <c r="P8" s="1"/>
      <c r="Q8" s="1">
        <v>556647127</v>
      </c>
    </row>
    <row r="9" spans="1:17" ht="24">
      <c r="A9" s="11" t="s">
        <v>25</v>
      </c>
      <c r="C9" s="1">
        <v>390500</v>
      </c>
      <c r="D9" s="1"/>
      <c r="E9" s="1">
        <v>643208501</v>
      </c>
      <c r="F9" s="1"/>
      <c r="G9" s="1">
        <v>810512584</v>
      </c>
      <c r="H9" s="1"/>
      <c r="I9" s="1">
        <v>-167304082</v>
      </c>
      <c r="J9" s="1"/>
      <c r="K9" s="1">
        <v>390500</v>
      </c>
      <c r="L9" s="1"/>
      <c r="M9" s="1">
        <v>643208501</v>
      </c>
      <c r="N9" s="1"/>
      <c r="O9" s="1">
        <v>711527570</v>
      </c>
      <c r="P9" s="1"/>
      <c r="Q9" s="1">
        <v>-68319068</v>
      </c>
    </row>
    <row r="10" spans="1:17" ht="24">
      <c r="A10" s="11" t="s">
        <v>19</v>
      </c>
      <c r="C10" s="1">
        <v>355000</v>
      </c>
      <c r="D10" s="1"/>
      <c r="E10" s="1">
        <v>1015963832</v>
      </c>
      <c r="F10" s="1"/>
      <c r="G10" s="1">
        <v>1202288564</v>
      </c>
      <c r="H10" s="1"/>
      <c r="I10" s="1">
        <v>-186324731</v>
      </c>
      <c r="J10" s="1"/>
      <c r="K10" s="1">
        <v>355000</v>
      </c>
      <c r="L10" s="1"/>
      <c r="M10" s="1">
        <v>1015963832</v>
      </c>
      <c r="N10" s="1"/>
      <c r="O10" s="1">
        <v>720246096</v>
      </c>
      <c r="P10" s="1"/>
      <c r="Q10" s="1">
        <v>295717736</v>
      </c>
    </row>
    <row r="11" spans="1:17" ht="24">
      <c r="A11" s="11" t="s">
        <v>67</v>
      </c>
      <c r="C11" s="1">
        <v>2377940</v>
      </c>
      <c r="D11" s="1"/>
      <c r="E11" s="1">
        <v>3916802112</v>
      </c>
      <c r="F11" s="1"/>
      <c r="G11" s="1">
        <v>4677942897</v>
      </c>
      <c r="H11" s="1"/>
      <c r="I11" s="1">
        <v>-761140784</v>
      </c>
      <c r="J11" s="1"/>
      <c r="K11" s="1">
        <v>2377940</v>
      </c>
      <c r="L11" s="1"/>
      <c r="M11" s="1">
        <v>3916802112</v>
      </c>
      <c r="N11" s="1"/>
      <c r="O11" s="1">
        <v>2827094343</v>
      </c>
      <c r="P11" s="1"/>
      <c r="Q11" s="1">
        <v>1089707769</v>
      </c>
    </row>
    <row r="12" spans="1:17" ht="24">
      <c r="A12" s="11" t="s">
        <v>49</v>
      </c>
      <c r="C12" s="1">
        <v>910251</v>
      </c>
      <c r="D12" s="1"/>
      <c r="E12" s="1">
        <v>4614658533</v>
      </c>
      <c r="F12" s="1"/>
      <c r="G12" s="1">
        <v>5338526538</v>
      </c>
      <c r="H12" s="1"/>
      <c r="I12" s="1">
        <v>-723868004</v>
      </c>
      <c r="J12" s="1"/>
      <c r="K12" s="1">
        <v>910251</v>
      </c>
      <c r="L12" s="1"/>
      <c r="M12" s="1">
        <v>4614658533</v>
      </c>
      <c r="N12" s="1"/>
      <c r="O12" s="1">
        <v>3402180559</v>
      </c>
      <c r="P12" s="1"/>
      <c r="Q12" s="1">
        <v>1212477974</v>
      </c>
    </row>
    <row r="13" spans="1:17" ht="24">
      <c r="A13" s="11" t="s">
        <v>61</v>
      </c>
      <c r="C13" s="1">
        <v>23559</v>
      </c>
      <c r="D13" s="1"/>
      <c r="E13" s="1">
        <v>226225839</v>
      </c>
      <c r="F13" s="1"/>
      <c r="G13" s="1">
        <v>281728452</v>
      </c>
      <c r="H13" s="1"/>
      <c r="I13" s="1">
        <v>-55502612</v>
      </c>
      <c r="J13" s="1"/>
      <c r="K13" s="1">
        <v>23559</v>
      </c>
      <c r="L13" s="1"/>
      <c r="M13" s="1">
        <v>226225839</v>
      </c>
      <c r="N13" s="1"/>
      <c r="O13" s="1">
        <v>202650889</v>
      </c>
      <c r="P13" s="1"/>
      <c r="Q13" s="1">
        <v>23574950</v>
      </c>
    </row>
    <row r="14" spans="1:17" ht="24">
      <c r="A14" s="11" t="s">
        <v>51</v>
      </c>
      <c r="C14" s="1">
        <v>218115</v>
      </c>
      <c r="D14" s="1"/>
      <c r="E14" s="1">
        <v>3802973964</v>
      </c>
      <c r="F14" s="1"/>
      <c r="G14" s="1">
        <v>4060986450</v>
      </c>
      <c r="H14" s="1"/>
      <c r="I14" s="1">
        <v>-258012485</v>
      </c>
      <c r="J14" s="1"/>
      <c r="K14" s="1">
        <v>218115</v>
      </c>
      <c r="L14" s="1"/>
      <c r="M14" s="1">
        <v>3802973964</v>
      </c>
      <c r="N14" s="1"/>
      <c r="O14" s="1">
        <v>3735656358</v>
      </c>
      <c r="P14" s="1"/>
      <c r="Q14" s="1">
        <v>67317606</v>
      </c>
    </row>
    <row r="15" spans="1:17" ht="24">
      <c r="A15" s="11" t="s">
        <v>68</v>
      </c>
      <c r="C15" s="1">
        <v>6984970</v>
      </c>
      <c r="D15" s="1"/>
      <c r="E15" s="1">
        <v>54991802673</v>
      </c>
      <c r="F15" s="1"/>
      <c r="G15" s="1">
        <v>54852934485</v>
      </c>
      <c r="H15" s="1"/>
      <c r="I15" s="1">
        <v>138868188</v>
      </c>
      <c r="J15" s="1"/>
      <c r="K15" s="1">
        <v>6984970</v>
      </c>
      <c r="L15" s="1"/>
      <c r="M15" s="1">
        <v>54991802673</v>
      </c>
      <c r="N15" s="1"/>
      <c r="O15" s="1">
        <v>48655593219</v>
      </c>
      <c r="P15" s="1"/>
      <c r="Q15" s="1">
        <v>6336209454</v>
      </c>
    </row>
    <row r="16" spans="1:17" ht="24">
      <c r="A16" s="11" t="s">
        <v>62</v>
      </c>
      <c r="C16" s="1">
        <v>50000</v>
      </c>
      <c r="D16" s="1"/>
      <c r="E16" s="1">
        <v>1142660475</v>
      </c>
      <c r="F16" s="1"/>
      <c r="G16" s="1">
        <v>1058663250</v>
      </c>
      <c r="H16" s="1"/>
      <c r="I16" s="1">
        <v>83997225</v>
      </c>
      <c r="J16" s="1"/>
      <c r="K16" s="1">
        <v>50000</v>
      </c>
      <c r="L16" s="1"/>
      <c r="M16" s="1">
        <v>1142660475</v>
      </c>
      <c r="N16" s="1"/>
      <c r="O16" s="1">
        <v>721183275</v>
      </c>
      <c r="P16" s="1"/>
      <c r="Q16" s="1">
        <v>421477200</v>
      </c>
    </row>
    <row r="17" spans="1:17" ht="24">
      <c r="A17" s="11" t="s">
        <v>28</v>
      </c>
      <c r="C17" s="1">
        <v>251469</v>
      </c>
      <c r="D17" s="1"/>
      <c r="E17" s="1">
        <v>1694815309</v>
      </c>
      <c r="F17" s="1"/>
      <c r="G17" s="1">
        <v>1989783165</v>
      </c>
      <c r="H17" s="1"/>
      <c r="I17" s="1">
        <v>-294967855</v>
      </c>
      <c r="J17" s="1"/>
      <c r="K17" s="1">
        <v>251469</v>
      </c>
      <c r="L17" s="1"/>
      <c r="M17" s="1">
        <v>1694815309</v>
      </c>
      <c r="N17" s="1"/>
      <c r="O17" s="1">
        <v>1007660559</v>
      </c>
      <c r="P17" s="1"/>
      <c r="Q17" s="1">
        <v>687154750</v>
      </c>
    </row>
    <row r="18" spans="1:17" ht="24">
      <c r="A18" s="11" t="s">
        <v>65</v>
      </c>
      <c r="C18" s="1">
        <v>2777983</v>
      </c>
      <c r="D18" s="1"/>
      <c r="E18" s="1">
        <v>31232044753</v>
      </c>
      <c r="F18" s="1"/>
      <c r="G18" s="1">
        <v>33634509734</v>
      </c>
      <c r="H18" s="1"/>
      <c r="I18" s="1">
        <v>-2402464980</v>
      </c>
      <c r="J18" s="1"/>
      <c r="K18" s="1">
        <v>2777983</v>
      </c>
      <c r="L18" s="1"/>
      <c r="M18" s="1">
        <v>31232044753</v>
      </c>
      <c r="N18" s="1"/>
      <c r="O18" s="1">
        <v>37905828413</v>
      </c>
      <c r="P18" s="1"/>
      <c r="Q18" s="1">
        <v>-6673783659</v>
      </c>
    </row>
    <row r="19" spans="1:17" ht="24">
      <c r="A19" s="11" t="s">
        <v>53</v>
      </c>
      <c r="C19" s="1">
        <v>195</v>
      </c>
      <c r="D19" s="1"/>
      <c r="E19" s="1">
        <v>2585822</v>
      </c>
      <c r="F19" s="1"/>
      <c r="G19" s="1">
        <v>2762216</v>
      </c>
      <c r="H19" s="1"/>
      <c r="I19" s="1">
        <v>-176393</v>
      </c>
      <c r="J19" s="1"/>
      <c r="K19" s="1">
        <v>195</v>
      </c>
      <c r="L19" s="1"/>
      <c r="M19" s="1">
        <v>2585822</v>
      </c>
      <c r="N19" s="1"/>
      <c r="O19" s="1">
        <v>2390964</v>
      </c>
      <c r="P19" s="1"/>
      <c r="Q19" s="1">
        <v>194858</v>
      </c>
    </row>
    <row r="20" spans="1:17" ht="24">
      <c r="A20" s="11" t="s">
        <v>24</v>
      </c>
      <c r="C20" s="1">
        <v>413453</v>
      </c>
      <c r="D20" s="1"/>
      <c r="E20" s="1">
        <v>1052552956</v>
      </c>
      <c r="F20" s="1"/>
      <c r="G20" s="1">
        <v>1091622152</v>
      </c>
      <c r="H20" s="1"/>
      <c r="I20" s="1">
        <v>-39069195</v>
      </c>
      <c r="J20" s="1"/>
      <c r="K20" s="1">
        <v>413453</v>
      </c>
      <c r="L20" s="1"/>
      <c r="M20" s="1">
        <v>1052552956</v>
      </c>
      <c r="N20" s="1"/>
      <c r="O20" s="1">
        <v>780126795</v>
      </c>
      <c r="P20" s="1"/>
      <c r="Q20" s="1">
        <v>272426161</v>
      </c>
    </row>
    <row r="21" spans="1:17" ht="24">
      <c r="A21" s="11" t="s">
        <v>21</v>
      </c>
      <c r="C21" s="1">
        <v>830000</v>
      </c>
      <c r="D21" s="1"/>
      <c r="E21" s="1">
        <v>1313497908</v>
      </c>
      <c r="F21" s="1"/>
      <c r="G21" s="1">
        <v>1579167711</v>
      </c>
      <c r="H21" s="1"/>
      <c r="I21" s="1">
        <v>-265669803</v>
      </c>
      <c r="J21" s="1"/>
      <c r="K21" s="1">
        <v>830000</v>
      </c>
      <c r="L21" s="1"/>
      <c r="M21" s="1">
        <v>1313497908</v>
      </c>
      <c r="N21" s="1"/>
      <c r="O21" s="1">
        <v>1567621998</v>
      </c>
      <c r="P21" s="1"/>
      <c r="Q21" s="1">
        <v>-254124090</v>
      </c>
    </row>
    <row r="22" spans="1:17" ht="24">
      <c r="A22" s="11" t="s">
        <v>22</v>
      </c>
      <c r="C22" s="1">
        <v>350000</v>
      </c>
      <c r="D22" s="1"/>
      <c r="E22" s="1">
        <v>566061772</v>
      </c>
      <c r="F22" s="1"/>
      <c r="G22" s="1">
        <v>678787042</v>
      </c>
      <c r="H22" s="1"/>
      <c r="I22" s="1">
        <v>-112725269</v>
      </c>
      <c r="J22" s="1"/>
      <c r="K22" s="1">
        <v>350000</v>
      </c>
      <c r="L22" s="1"/>
      <c r="M22" s="1">
        <v>566061772</v>
      </c>
      <c r="N22" s="1"/>
      <c r="O22" s="1">
        <v>694793418</v>
      </c>
      <c r="P22" s="1"/>
      <c r="Q22" s="1">
        <v>-128731645</v>
      </c>
    </row>
    <row r="23" spans="1:17" ht="24">
      <c r="A23" s="11" t="s">
        <v>54</v>
      </c>
      <c r="C23" s="1">
        <v>44750</v>
      </c>
      <c r="D23" s="1"/>
      <c r="E23" s="1">
        <v>385229166</v>
      </c>
      <c r="F23" s="1"/>
      <c r="G23" s="1">
        <v>419481644</v>
      </c>
      <c r="H23" s="1"/>
      <c r="I23" s="1">
        <v>-34252477</v>
      </c>
      <c r="J23" s="1"/>
      <c r="K23" s="1">
        <v>44750</v>
      </c>
      <c r="L23" s="1"/>
      <c r="M23" s="1">
        <v>385229166</v>
      </c>
      <c r="N23" s="1"/>
      <c r="O23" s="1">
        <v>287721507</v>
      </c>
      <c r="P23" s="1"/>
      <c r="Q23" s="1">
        <v>97507659</v>
      </c>
    </row>
    <row r="24" spans="1:17" ht="24">
      <c r="A24" s="11" t="s">
        <v>42</v>
      </c>
      <c r="C24" s="1">
        <v>85000</v>
      </c>
      <c r="D24" s="1"/>
      <c r="E24" s="1">
        <v>1024915252</v>
      </c>
      <c r="F24" s="1"/>
      <c r="G24" s="1">
        <v>1132222950</v>
      </c>
      <c r="H24" s="1"/>
      <c r="I24" s="1">
        <v>-107307697</v>
      </c>
      <c r="J24" s="1"/>
      <c r="K24" s="1">
        <v>85000</v>
      </c>
      <c r="L24" s="1"/>
      <c r="M24" s="1">
        <v>1024915252</v>
      </c>
      <c r="N24" s="1"/>
      <c r="O24" s="1">
        <v>730988999</v>
      </c>
      <c r="P24" s="1"/>
      <c r="Q24" s="1">
        <v>293926253</v>
      </c>
    </row>
    <row r="25" spans="1:17" ht="24">
      <c r="A25" s="11" t="s">
        <v>59</v>
      </c>
      <c r="C25" s="1">
        <v>1500000</v>
      </c>
      <c r="D25" s="1"/>
      <c r="E25" s="1">
        <v>21769695000</v>
      </c>
      <c r="F25" s="1"/>
      <c r="G25" s="1">
        <v>20382995250</v>
      </c>
      <c r="H25" s="1"/>
      <c r="I25" s="1">
        <v>1386699750</v>
      </c>
      <c r="J25" s="1"/>
      <c r="K25" s="1">
        <v>1500000</v>
      </c>
      <c r="L25" s="1"/>
      <c r="M25" s="1">
        <v>21769695000</v>
      </c>
      <c r="N25" s="1"/>
      <c r="O25" s="1">
        <v>20636478000</v>
      </c>
      <c r="P25" s="1"/>
      <c r="Q25" s="1">
        <v>1133217000</v>
      </c>
    </row>
    <row r="26" spans="1:17" ht="24">
      <c r="A26" s="11" t="s">
        <v>17</v>
      </c>
      <c r="C26" s="1">
        <v>100000</v>
      </c>
      <c r="D26" s="1"/>
      <c r="E26" s="1">
        <v>1868814000</v>
      </c>
      <c r="F26" s="1"/>
      <c r="G26" s="1">
        <v>2162058750</v>
      </c>
      <c r="H26" s="1"/>
      <c r="I26" s="1">
        <v>-293244750</v>
      </c>
      <c r="J26" s="1"/>
      <c r="K26" s="1">
        <v>100000</v>
      </c>
      <c r="L26" s="1"/>
      <c r="M26" s="1">
        <v>1868814000</v>
      </c>
      <c r="N26" s="1"/>
      <c r="O26" s="1">
        <v>1830046050</v>
      </c>
      <c r="P26" s="1"/>
      <c r="Q26" s="1">
        <v>38767950</v>
      </c>
    </row>
    <row r="27" spans="1:17" ht="24">
      <c r="A27" s="11" t="s">
        <v>40</v>
      </c>
      <c r="C27" s="1">
        <v>8600894</v>
      </c>
      <c r="D27" s="1"/>
      <c r="E27" s="1">
        <v>19724200996</v>
      </c>
      <c r="F27" s="1"/>
      <c r="G27" s="1">
        <v>26511055722</v>
      </c>
      <c r="H27" s="1"/>
      <c r="I27" s="1">
        <v>-6786854725</v>
      </c>
      <c r="J27" s="1"/>
      <c r="K27" s="1">
        <v>8600894</v>
      </c>
      <c r="L27" s="1"/>
      <c r="M27" s="1">
        <v>19724200996</v>
      </c>
      <c r="N27" s="1"/>
      <c r="O27" s="1">
        <v>14219566251</v>
      </c>
      <c r="P27" s="1"/>
      <c r="Q27" s="1">
        <v>5504634745</v>
      </c>
    </row>
    <row r="28" spans="1:17" ht="24">
      <c r="A28" s="11" t="s">
        <v>15</v>
      </c>
      <c r="C28" s="1">
        <v>14152500</v>
      </c>
      <c r="D28" s="1"/>
      <c r="E28" s="1">
        <v>72311024092</v>
      </c>
      <c r="F28" s="1"/>
      <c r="G28" s="1">
        <v>76953560658</v>
      </c>
      <c r="H28" s="1"/>
      <c r="I28" s="1">
        <v>-4642536565</v>
      </c>
      <c r="J28" s="1"/>
      <c r="K28" s="1">
        <v>14152500</v>
      </c>
      <c r="L28" s="1"/>
      <c r="M28" s="1">
        <v>72311024092</v>
      </c>
      <c r="N28" s="1"/>
      <c r="O28" s="1">
        <v>87536043000</v>
      </c>
      <c r="P28" s="1"/>
      <c r="Q28" s="1">
        <v>-15225018907</v>
      </c>
    </row>
    <row r="29" spans="1:17" ht="24">
      <c r="A29" s="11" t="s">
        <v>29</v>
      </c>
      <c r="C29" s="1">
        <v>421871</v>
      </c>
      <c r="D29" s="1"/>
      <c r="E29" s="1">
        <v>1627120166</v>
      </c>
      <c r="F29" s="1"/>
      <c r="G29" s="1">
        <v>1773896469</v>
      </c>
      <c r="H29" s="1"/>
      <c r="I29" s="1">
        <v>-146776302</v>
      </c>
      <c r="J29" s="1"/>
      <c r="K29" s="1">
        <v>421871</v>
      </c>
      <c r="L29" s="1"/>
      <c r="M29" s="1">
        <v>1627120166</v>
      </c>
      <c r="N29" s="1"/>
      <c r="O29" s="1">
        <v>1090790807</v>
      </c>
      <c r="P29" s="1"/>
      <c r="Q29" s="1">
        <v>536329359</v>
      </c>
    </row>
    <row r="30" spans="1:17" ht="24">
      <c r="A30" s="11" t="s">
        <v>47</v>
      </c>
      <c r="C30" s="1">
        <v>8013798</v>
      </c>
      <c r="D30" s="1"/>
      <c r="E30" s="1">
        <v>47956017729</v>
      </c>
      <c r="F30" s="1"/>
      <c r="G30" s="1">
        <v>35855487674</v>
      </c>
      <c r="H30" s="1"/>
      <c r="I30" s="1">
        <v>12100530055</v>
      </c>
      <c r="J30" s="1"/>
      <c r="K30" s="1">
        <v>8013798</v>
      </c>
      <c r="L30" s="1"/>
      <c r="M30" s="1">
        <v>47956017729</v>
      </c>
      <c r="N30" s="1"/>
      <c r="O30" s="1">
        <v>31657344594</v>
      </c>
      <c r="P30" s="1"/>
      <c r="Q30" s="1">
        <v>16298673135</v>
      </c>
    </row>
    <row r="31" spans="1:17" ht="24">
      <c r="A31" s="11" t="s">
        <v>38</v>
      </c>
      <c r="C31" s="1">
        <v>20858</v>
      </c>
      <c r="D31" s="1"/>
      <c r="E31" s="1">
        <v>230768250</v>
      </c>
      <c r="F31" s="1"/>
      <c r="G31" s="1">
        <v>257100296</v>
      </c>
      <c r="H31" s="1"/>
      <c r="I31" s="1">
        <v>-26332045</v>
      </c>
      <c r="J31" s="1"/>
      <c r="K31" s="1">
        <v>20858</v>
      </c>
      <c r="L31" s="1"/>
      <c r="M31" s="1">
        <v>230768250</v>
      </c>
      <c r="N31" s="1"/>
      <c r="O31" s="1">
        <v>307530352</v>
      </c>
      <c r="P31" s="1"/>
      <c r="Q31" s="1">
        <v>-76762101</v>
      </c>
    </row>
    <row r="32" spans="1:17" ht="24">
      <c r="A32" s="11" t="s">
        <v>63</v>
      </c>
      <c r="C32" s="1">
        <v>10496511</v>
      </c>
      <c r="D32" s="1"/>
      <c r="E32" s="1">
        <v>39023372280</v>
      </c>
      <c r="F32" s="1"/>
      <c r="G32" s="1">
        <v>46994991645</v>
      </c>
      <c r="H32" s="1"/>
      <c r="I32" s="1">
        <v>-7971619364</v>
      </c>
      <c r="J32" s="1"/>
      <c r="K32" s="1">
        <v>10496511</v>
      </c>
      <c r="L32" s="1"/>
      <c r="M32" s="1">
        <v>39023372280</v>
      </c>
      <c r="N32" s="1"/>
      <c r="O32" s="1">
        <v>31469115186</v>
      </c>
      <c r="P32" s="1"/>
      <c r="Q32" s="1">
        <v>7554257094</v>
      </c>
    </row>
    <row r="33" spans="1:17" ht="24">
      <c r="A33" s="11" t="s">
        <v>26</v>
      </c>
      <c r="C33" s="1">
        <v>3049931</v>
      </c>
      <c r="D33" s="1"/>
      <c r="E33" s="1">
        <v>4859949608</v>
      </c>
      <c r="F33" s="1"/>
      <c r="G33" s="1">
        <v>5978677871</v>
      </c>
      <c r="H33" s="1"/>
      <c r="I33" s="1">
        <v>-1118728262</v>
      </c>
      <c r="J33" s="1"/>
      <c r="K33" s="1">
        <v>3049931</v>
      </c>
      <c r="L33" s="1"/>
      <c r="M33" s="1">
        <v>4859949608</v>
      </c>
      <c r="N33" s="1"/>
      <c r="O33" s="1">
        <v>3340256983</v>
      </c>
      <c r="P33" s="1"/>
      <c r="Q33" s="1">
        <v>1519692625</v>
      </c>
    </row>
    <row r="34" spans="1:17" ht="24">
      <c r="A34" s="11" t="s">
        <v>32</v>
      </c>
      <c r="C34" s="1">
        <v>500000</v>
      </c>
      <c r="D34" s="1"/>
      <c r="E34" s="1">
        <v>72277375500</v>
      </c>
      <c r="F34" s="1"/>
      <c r="G34" s="1">
        <v>71303206500</v>
      </c>
      <c r="H34" s="1"/>
      <c r="I34" s="1">
        <v>974169000</v>
      </c>
      <c r="J34" s="1"/>
      <c r="K34" s="1">
        <v>500000</v>
      </c>
      <c r="L34" s="1"/>
      <c r="M34" s="1">
        <v>72277375500</v>
      </c>
      <c r="N34" s="1"/>
      <c r="O34" s="1">
        <v>59061480750</v>
      </c>
      <c r="P34" s="1"/>
      <c r="Q34" s="1">
        <v>13215894750</v>
      </c>
    </row>
    <row r="35" spans="1:17" ht="24">
      <c r="A35" s="11" t="s">
        <v>35</v>
      </c>
      <c r="C35" s="1">
        <v>544352</v>
      </c>
      <c r="D35" s="1"/>
      <c r="E35" s="1">
        <v>1035690484</v>
      </c>
      <c r="F35" s="1"/>
      <c r="G35" s="1">
        <v>1252135726</v>
      </c>
      <c r="H35" s="1"/>
      <c r="I35" s="1">
        <v>-216445241</v>
      </c>
      <c r="J35" s="1"/>
      <c r="K35" s="1">
        <v>544352</v>
      </c>
      <c r="L35" s="1"/>
      <c r="M35" s="1">
        <v>1035690484</v>
      </c>
      <c r="N35" s="1"/>
      <c r="O35" s="1">
        <v>908528904</v>
      </c>
      <c r="P35" s="1"/>
      <c r="Q35" s="1">
        <v>127161580</v>
      </c>
    </row>
    <row r="36" spans="1:17" ht="24">
      <c r="A36" s="11" t="s">
        <v>36</v>
      </c>
      <c r="C36" s="1">
        <v>60935</v>
      </c>
      <c r="D36" s="1"/>
      <c r="E36" s="1">
        <v>192135769</v>
      </c>
      <c r="F36" s="1"/>
      <c r="G36" s="1">
        <v>214426426</v>
      </c>
      <c r="H36" s="1"/>
      <c r="I36" s="1">
        <v>-22290656</v>
      </c>
      <c r="J36" s="1"/>
      <c r="K36" s="1">
        <v>60935</v>
      </c>
      <c r="L36" s="1"/>
      <c r="M36" s="1">
        <v>192135769</v>
      </c>
      <c r="N36" s="1"/>
      <c r="O36" s="1">
        <v>105559876</v>
      </c>
      <c r="P36" s="1"/>
      <c r="Q36" s="1">
        <v>86575893</v>
      </c>
    </row>
    <row r="37" spans="1:17" ht="24">
      <c r="A37" s="11" t="s">
        <v>30</v>
      </c>
      <c r="C37" s="1">
        <v>2800000</v>
      </c>
      <c r="D37" s="1"/>
      <c r="E37" s="1">
        <v>26720064000</v>
      </c>
      <c r="F37" s="1"/>
      <c r="G37" s="1">
        <v>28793652300</v>
      </c>
      <c r="H37" s="1"/>
      <c r="I37" s="1">
        <v>-2073588300</v>
      </c>
      <c r="J37" s="1"/>
      <c r="K37" s="1">
        <v>2800000</v>
      </c>
      <c r="L37" s="1"/>
      <c r="M37" s="1">
        <v>26720064000</v>
      </c>
      <c r="N37" s="1"/>
      <c r="O37" s="1">
        <v>31145574600</v>
      </c>
      <c r="P37" s="1"/>
      <c r="Q37" s="1">
        <v>-4425510600</v>
      </c>
    </row>
    <row r="38" spans="1:17" ht="24">
      <c r="A38" s="11" t="s">
        <v>45</v>
      </c>
      <c r="C38" s="1">
        <v>20450168</v>
      </c>
      <c r="D38" s="1"/>
      <c r="E38" s="1">
        <v>19230751067</v>
      </c>
      <c r="F38" s="1"/>
      <c r="G38" s="1">
        <v>22076739597</v>
      </c>
      <c r="H38" s="1"/>
      <c r="I38" s="1">
        <v>-2845988529</v>
      </c>
      <c r="J38" s="1"/>
      <c r="K38" s="1">
        <v>20450168</v>
      </c>
      <c r="L38" s="1"/>
      <c r="M38" s="1">
        <v>19230751067</v>
      </c>
      <c r="N38" s="1"/>
      <c r="O38" s="1">
        <v>19373177376</v>
      </c>
      <c r="P38" s="1"/>
      <c r="Q38" s="1">
        <v>-142426308</v>
      </c>
    </row>
    <row r="39" spans="1:17" ht="24">
      <c r="A39" s="11" t="s">
        <v>57</v>
      </c>
      <c r="C39" s="1">
        <v>12667704</v>
      </c>
      <c r="D39" s="1"/>
      <c r="E39" s="1">
        <v>187247964367</v>
      </c>
      <c r="F39" s="1"/>
      <c r="G39" s="1">
        <v>221247258502</v>
      </c>
      <c r="H39" s="1"/>
      <c r="I39" s="1">
        <v>-33999294134</v>
      </c>
      <c r="J39" s="1"/>
      <c r="K39" s="1">
        <v>12667704</v>
      </c>
      <c r="L39" s="1"/>
      <c r="M39" s="1">
        <v>187247964367</v>
      </c>
      <c r="N39" s="1"/>
      <c r="O39" s="1">
        <v>295667935717</v>
      </c>
      <c r="P39" s="1"/>
      <c r="Q39" s="1">
        <v>-108419971349</v>
      </c>
    </row>
    <row r="40" spans="1:17" ht="24">
      <c r="A40" s="11" t="s">
        <v>55</v>
      </c>
      <c r="C40" s="1">
        <v>1349937</v>
      </c>
      <c r="D40" s="1"/>
      <c r="E40" s="1">
        <v>9581200806</v>
      </c>
      <c r="F40" s="1"/>
      <c r="G40" s="1">
        <v>11137810461</v>
      </c>
      <c r="H40" s="1"/>
      <c r="I40" s="1">
        <v>-1556609654</v>
      </c>
      <c r="J40" s="1"/>
      <c r="K40" s="1">
        <v>1349937</v>
      </c>
      <c r="L40" s="1"/>
      <c r="M40" s="1">
        <v>9581200806</v>
      </c>
      <c r="N40" s="1"/>
      <c r="O40" s="1">
        <v>8574770738</v>
      </c>
      <c r="P40" s="1"/>
      <c r="Q40" s="1">
        <v>1006430068</v>
      </c>
    </row>
    <row r="41" spans="1:17" ht="24">
      <c r="A41" s="11" t="s">
        <v>33</v>
      </c>
      <c r="C41" s="1">
        <v>1235520</v>
      </c>
      <c r="D41" s="1"/>
      <c r="E41" s="1">
        <v>6411040384</v>
      </c>
      <c r="F41" s="1"/>
      <c r="G41" s="1">
        <v>6248922121</v>
      </c>
      <c r="H41" s="1"/>
      <c r="I41" s="1">
        <v>162118263</v>
      </c>
      <c r="J41" s="1"/>
      <c r="K41" s="1">
        <v>1235520</v>
      </c>
      <c r="L41" s="1"/>
      <c r="M41" s="1">
        <v>6411040384</v>
      </c>
      <c r="N41" s="1"/>
      <c r="O41" s="1">
        <v>5519549185</v>
      </c>
      <c r="P41" s="1"/>
      <c r="Q41" s="1">
        <v>891491199</v>
      </c>
    </row>
    <row r="42" spans="1:17" ht="24">
      <c r="A42" s="11" t="s">
        <v>39</v>
      </c>
      <c r="C42" s="1">
        <v>517840</v>
      </c>
      <c r="D42" s="1"/>
      <c r="E42" s="1">
        <v>1545820832</v>
      </c>
      <c r="F42" s="1"/>
      <c r="G42" s="1">
        <v>1588031058</v>
      </c>
      <c r="H42" s="1"/>
      <c r="I42" s="1">
        <v>-42210225</v>
      </c>
      <c r="J42" s="1"/>
      <c r="K42" s="1">
        <v>517840</v>
      </c>
      <c r="L42" s="1"/>
      <c r="M42" s="1">
        <v>1545820832</v>
      </c>
      <c r="N42" s="1"/>
      <c r="O42" s="1">
        <v>1052997165</v>
      </c>
      <c r="P42" s="1"/>
      <c r="Q42" s="1">
        <v>492823667</v>
      </c>
    </row>
    <row r="43" spans="1:17" ht="24">
      <c r="A43" s="11" t="s">
        <v>107</v>
      </c>
      <c r="C43" s="1">
        <v>913500</v>
      </c>
      <c r="D43" s="1"/>
      <c r="E43" s="1">
        <v>970874497096</v>
      </c>
      <c r="F43" s="1"/>
      <c r="G43" s="1">
        <v>970874497096</v>
      </c>
      <c r="H43" s="1"/>
      <c r="I43" s="3">
        <v>0</v>
      </c>
      <c r="J43" s="1"/>
      <c r="K43" s="1">
        <v>913500</v>
      </c>
      <c r="L43" s="1"/>
      <c r="M43" s="1">
        <v>970874497096</v>
      </c>
      <c r="N43" s="1"/>
      <c r="O43" s="1">
        <v>912421093696</v>
      </c>
      <c r="P43" s="1"/>
      <c r="Q43" s="1">
        <v>58453403400</v>
      </c>
    </row>
    <row r="44" spans="1:17" ht="24">
      <c r="A44" s="11" t="s">
        <v>102</v>
      </c>
      <c r="C44" s="1">
        <v>824000</v>
      </c>
      <c r="D44" s="1"/>
      <c r="E44" s="1">
        <v>897997208500</v>
      </c>
      <c r="F44" s="1"/>
      <c r="G44" s="1">
        <v>897997208500</v>
      </c>
      <c r="H44" s="1"/>
      <c r="I44" s="3">
        <v>0</v>
      </c>
      <c r="J44" s="1"/>
      <c r="K44" s="1">
        <v>824000</v>
      </c>
      <c r="L44" s="1"/>
      <c r="M44" s="1">
        <v>897997208500</v>
      </c>
      <c r="N44" s="1"/>
      <c r="O44" s="1">
        <v>823850650000</v>
      </c>
      <c r="P44" s="1"/>
      <c r="Q44" s="1">
        <v>74146558500</v>
      </c>
    </row>
    <row r="45" spans="1:17" ht="24">
      <c r="A45" s="11" t="s">
        <v>111</v>
      </c>
      <c r="C45" s="1">
        <v>47943</v>
      </c>
      <c r="D45" s="1"/>
      <c r="E45" s="1">
        <v>42277582369</v>
      </c>
      <c r="F45" s="1"/>
      <c r="G45" s="1">
        <v>41310267986</v>
      </c>
      <c r="H45" s="1"/>
      <c r="I45" s="1">
        <v>967314383</v>
      </c>
      <c r="J45" s="1"/>
      <c r="K45" s="1">
        <v>47943</v>
      </c>
      <c r="L45" s="1"/>
      <c r="M45" s="1">
        <v>42277582369</v>
      </c>
      <c r="N45" s="1"/>
      <c r="O45" s="1">
        <v>34993963914</v>
      </c>
      <c r="P45" s="1"/>
      <c r="Q45" s="1">
        <v>7283618455</v>
      </c>
    </row>
    <row r="46" spans="1:17" ht="24">
      <c r="A46" s="11" t="s">
        <v>119</v>
      </c>
      <c r="C46" s="1">
        <v>1000</v>
      </c>
      <c r="D46" s="1"/>
      <c r="E46" s="1">
        <v>1019815125</v>
      </c>
      <c r="F46" s="1"/>
      <c r="G46" s="1">
        <v>999818750</v>
      </c>
      <c r="H46" s="1"/>
      <c r="I46" s="1">
        <v>19996375</v>
      </c>
      <c r="J46" s="1"/>
      <c r="K46" s="1">
        <v>1000</v>
      </c>
      <c r="L46" s="1"/>
      <c r="M46" s="1">
        <v>1019815125</v>
      </c>
      <c r="N46" s="1"/>
      <c r="O46" s="1">
        <v>1000181250</v>
      </c>
      <c r="P46" s="1"/>
      <c r="Q46" s="1">
        <v>19633875</v>
      </c>
    </row>
    <row r="47" spans="1:17" ht="24">
      <c r="A47" s="11" t="s">
        <v>115</v>
      </c>
      <c r="C47" s="1">
        <v>1700000</v>
      </c>
      <c r="D47" s="1"/>
      <c r="E47" s="1">
        <v>1699691875000</v>
      </c>
      <c r="F47" s="1"/>
      <c r="G47" s="1">
        <v>1699511865878</v>
      </c>
      <c r="H47" s="1"/>
      <c r="I47" s="1">
        <v>180009122</v>
      </c>
      <c r="J47" s="1"/>
      <c r="K47" s="1">
        <v>1700000</v>
      </c>
      <c r="L47" s="1"/>
      <c r="M47" s="1">
        <v>1699691875000</v>
      </c>
      <c r="N47" s="1"/>
      <c r="O47" s="1">
        <v>1701731978378</v>
      </c>
      <c r="P47" s="1"/>
      <c r="Q47" s="1">
        <v>-2040103378</v>
      </c>
    </row>
    <row r="48" spans="1:17" ht="24">
      <c r="A48" s="11" t="s">
        <v>122</v>
      </c>
      <c r="C48" s="1">
        <v>20000</v>
      </c>
      <c r="D48" s="1"/>
      <c r="E48" s="1">
        <v>19996375000</v>
      </c>
      <c r="F48" s="1"/>
      <c r="G48" s="1">
        <v>19996375000</v>
      </c>
      <c r="H48" s="1"/>
      <c r="I48" s="3">
        <v>0</v>
      </c>
      <c r="J48" s="1"/>
      <c r="K48" s="1">
        <v>20000</v>
      </c>
      <c r="L48" s="1"/>
      <c r="M48" s="1">
        <v>19996375000</v>
      </c>
      <c r="N48" s="1"/>
      <c r="O48" s="1">
        <v>20003625000</v>
      </c>
      <c r="P48" s="1"/>
      <c r="Q48" s="1">
        <v>-7250000</v>
      </c>
    </row>
    <row r="49" spans="1:17">
      <c r="A49" s="12"/>
      <c r="B49" s="12"/>
      <c r="C49" s="52"/>
      <c r="D49" s="52"/>
      <c r="E49" s="52">
        <f>SUM(E8:E48)</f>
        <v>4275864736834</v>
      </c>
      <c r="F49" s="52">
        <f t="shared" ref="F49:Q49" si="0">SUM(F8:F48)</f>
        <v>0</v>
      </c>
      <c r="G49" s="52">
        <f t="shared" si="0"/>
        <v>4327630778027</v>
      </c>
      <c r="H49" s="52">
        <f t="shared" si="0"/>
        <v>0</v>
      </c>
      <c r="I49" s="52">
        <f t="shared" si="0"/>
        <v>-51766041167</v>
      </c>
      <c r="J49" s="52">
        <f t="shared" si="0"/>
        <v>0</v>
      </c>
      <c r="K49" s="52"/>
      <c r="L49" s="52">
        <f t="shared" si="0"/>
        <v>0</v>
      </c>
      <c r="M49" s="52">
        <f t="shared" si="0"/>
        <v>4275864736834</v>
      </c>
      <c r="N49" s="52">
        <f t="shared" si="0"/>
        <v>0</v>
      </c>
      <c r="O49" s="52">
        <f t="shared" si="0"/>
        <v>4213663235154</v>
      </c>
      <c r="P49" s="52">
        <f t="shared" si="0"/>
        <v>0</v>
      </c>
      <c r="Q49" s="52">
        <f t="shared" si="0"/>
        <v>62201501687</v>
      </c>
    </row>
  </sheetData>
  <sheetProtection algorithmName="SHA-512" hashValue="i74k3t7GHSpzSFxf3Wo4eMXCSPkJ+lCJXg89IVLykIO9KSZ32X8gu5615kSK5/EwR3BoiDXUhJRpgwiCNqWGHg==" saltValue="/HW1WftZH9eKjplL2JFfb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2"/>
  <sheetViews>
    <sheetView rightToLeft="1" view="pageBreakPreview" topLeftCell="A2" zoomScaleNormal="100" zoomScaleSheetLayoutView="100" workbookViewId="0">
      <selection activeCell="O18" sqref="O18"/>
    </sheetView>
  </sheetViews>
  <sheetFormatPr defaultRowHeight="22.5"/>
  <cols>
    <col min="1" max="1" width="35.7109375" style="10" bestFit="1" customWidth="1"/>
    <col min="2" max="2" width="1" style="10" customWidth="1"/>
    <col min="3" max="3" width="11" style="10" bestFit="1" customWidth="1"/>
    <col min="4" max="4" width="1" style="10" customWidth="1"/>
    <col min="5" max="5" width="20.140625" style="10" bestFit="1" customWidth="1"/>
    <col min="6" max="6" width="1" style="10" customWidth="1"/>
    <col min="7" max="7" width="20" style="10" bestFit="1" customWidth="1"/>
    <col min="8" max="8" width="1" style="10" customWidth="1"/>
    <col min="9" max="9" width="25.5703125" style="10" bestFit="1" customWidth="1"/>
    <col min="10" max="10" width="1" style="10" customWidth="1"/>
    <col min="11" max="11" width="14.140625" style="10" bestFit="1" customWidth="1"/>
    <col min="12" max="12" width="1" style="10" customWidth="1"/>
    <col min="13" max="13" width="22.140625" style="10" bestFit="1" customWidth="1"/>
    <col min="14" max="14" width="6.28515625" style="10" bestFit="1" customWidth="1"/>
    <col min="15" max="15" width="21.85546875" style="10" bestFit="1" customWidth="1"/>
    <col min="16" max="16" width="6.28515625" style="10" bestFit="1" customWidth="1"/>
    <col min="17" max="17" width="25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2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4">
      <c r="A3" s="67" t="s">
        <v>196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2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ht="24">
      <c r="A6" s="70" t="s">
        <v>3</v>
      </c>
      <c r="C6" s="68" t="s">
        <v>198</v>
      </c>
      <c r="D6" s="68" t="s">
        <v>198</v>
      </c>
      <c r="E6" s="68" t="s">
        <v>198</v>
      </c>
      <c r="F6" s="68" t="s">
        <v>198</v>
      </c>
      <c r="G6" s="68" t="s">
        <v>198</v>
      </c>
      <c r="H6" s="68" t="s">
        <v>198</v>
      </c>
      <c r="I6" s="68" t="s">
        <v>198</v>
      </c>
      <c r="K6" s="68" t="s">
        <v>199</v>
      </c>
      <c r="L6" s="68" t="s">
        <v>199</v>
      </c>
      <c r="M6" s="68" t="s">
        <v>199</v>
      </c>
      <c r="N6" s="68" t="s">
        <v>199</v>
      </c>
      <c r="O6" s="68" t="s">
        <v>199</v>
      </c>
      <c r="P6" s="68" t="s">
        <v>199</v>
      </c>
      <c r="Q6" s="68" t="s">
        <v>199</v>
      </c>
    </row>
    <row r="7" spans="1:17" ht="24">
      <c r="A7" s="68" t="s">
        <v>3</v>
      </c>
      <c r="C7" s="68" t="s">
        <v>7</v>
      </c>
      <c r="E7" s="68" t="s">
        <v>238</v>
      </c>
      <c r="G7" s="68" t="s">
        <v>239</v>
      </c>
      <c r="I7" s="68" t="s">
        <v>241</v>
      </c>
      <c r="K7" s="68" t="s">
        <v>7</v>
      </c>
      <c r="M7" s="68" t="s">
        <v>238</v>
      </c>
      <c r="O7" s="68" t="s">
        <v>239</v>
      </c>
      <c r="Q7" s="68" t="s">
        <v>241</v>
      </c>
    </row>
    <row r="8" spans="1:17" ht="24">
      <c r="A8" s="11" t="s">
        <v>33</v>
      </c>
      <c r="C8" s="3">
        <v>0</v>
      </c>
      <c r="D8" s="1"/>
      <c r="E8" s="3">
        <v>0</v>
      </c>
      <c r="F8" s="1"/>
      <c r="G8" s="3">
        <v>0</v>
      </c>
      <c r="H8" s="1"/>
      <c r="I8" s="3">
        <v>0</v>
      </c>
      <c r="J8" s="1"/>
      <c r="K8" s="1">
        <v>1709810</v>
      </c>
      <c r="L8" s="1"/>
      <c r="M8" s="1">
        <v>8962664688</v>
      </c>
      <c r="N8" s="1"/>
      <c r="O8" s="1">
        <v>7638387383</v>
      </c>
      <c r="P8" s="1"/>
      <c r="Q8" s="1">
        <v>1324277305</v>
      </c>
    </row>
    <row r="9" spans="1:17" ht="24">
      <c r="A9" s="11" t="s">
        <v>57</v>
      </c>
      <c r="C9" s="3">
        <v>0</v>
      </c>
      <c r="D9" s="1"/>
      <c r="E9" s="3">
        <v>0</v>
      </c>
      <c r="F9" s="1"/>
      <c r="G9" s="3">
        <v>0</v>
      </c>
      <c r="H9" s="1"/>
      <c r="I9" s="3">
        <v>0</v>
      </c>
      <c r="J9" s="1"/>
      <c r="K9" s="1">
        <v>123160</v>
      </c>
      <c r="L9" s="1"/>
      <c r="M9" s="1">
        <v>2820656034</v>
      </c>
      <c r="N9" s="1"/>
      <c r="O9" s="1">
        <v>2874590557</v>
      </c>
      <c r="P9" s="1"/>
      <c r="Q9" s="1">
        <v>-53934523</v>
      </c>
    </row>
    <row r="10" spans="1:17" ht="24">
      <c r="A10" s="11" t="s">
        <v>235</v>
      </c>
      <c r="C10" s="3">
        <v>0</v>
      </c>
      <c r="D10" s="1"/>
      <c r="E10" s="3">
        <v>0</v>
      </c>
      <c r="F10" s="1"/>
      <c r="G10" s="3">
        <v>0</v>
      </c>
      <c r="H10" s="1"/>
      <c r="I10" s="3">
        <v>0</v>
      </c>
      <c r="J10" s="1"/>
      <c r="K10" s="1">
        <v>1394767</v>
      </c>
      <c r="L10" s="1"/>
      <c r="M10" s="1">
        <v>5096656921</v>
      </c>
      <c r="N10" s="1"/>
      <c r="O10" s="1">
        <v>5141023849</v>
      </c>
      <c r="P10" s="1"/>
      <c r="Q10" s="1">
        <v>-44366928</v>
      </c>
    </row>
    <row r="11" spans="1:17" ht="24">
      <c r="A11" s="11" t="s">
        <v>242</v>
      </c>
      <c r="C11" s="3">
        <v>0</v>
      </c>
      <c r="D11" s="1"/>
      <c r="E11" s="3">
        <v>0</v>
      </c>
      <c r="F11" s="1"/>
      <c r="G11" s="3">
        <v>0</v>
      </c>
      <c r="H11" s="1"/>
      <c r="I11" s="3">
        <v>0</v>
      </c>
      <c r="J11" s="1"/>
      <c r="K11" s="1">
        <v>74</v>
      </c>
      <c r="L11" s="1"/>
      <c r="M11" s="1">
        <v>3063765</v>
      </c>
      <c r="N11" s="1"/>
      <c r="O11" s="1">
        <v>2082915</v>
      </c>
      <c r="P11" s="1"/>
      <c r="Q11" s="1">
        <v>980850</v>
      </c>
    </row>
    <row r="12" spans="1:17" ht="24">
      <c r="A12" s="11" t="s">
        <v>55</v>
      </c>
      <c r="C12" s="3">
        <v>0</v>
      </c>
      <c r="D12" s="1"/>
      <c r="E12" s="3">
        <v>0</v>
      </c>
      <c r="F12" s="1"/>
      <c r="G12" s="3">
        <v>0</v>
      </c>
      <c r="H12" s="1"/>
      <c r="I12" s="3">
        <v>0</v>
      </c>
      <c r="J12" s="1"/>
      <c r="K12" s="1">
        <v>1</v>
      </c>
      <c r="L12" s="1"/>
      <c r="M12" s="1">
        <v>1</v>
      </c>
      <c r="N12" s="1"/>
      <c r="O12" s="1">
        <v>6352</v>
      </c>
      <c r="P12" s="1"/>
      <c r="Q12" s="1">
        <v>-6351</v>
      </c>
    </row>
    <row r="13" spans="1:17" ht="24">
      <c r="A13" s="11" t="s">
        <v>65</v>
      </c>
      <c r="C13" s="3">
        <v>0</v>
      </c>
      <c r="D13" s="1"/>
      <c r="E13" s="3">
        <v>0</v>
      </c>
      <c r="F13" s="1"/>
      <c r="G13" s="3">
        <v>0</v>
      </c>
      <c r="H13" s="1"/>
      <c r="I13" s="3">
        <v>0</v>
      </c>
      <c r="J13" s="1"/>
      <c r="K13" s="1">
        <v>863513</v>
      </c>
      <c r="L13" s="1"/>
      <c r="M13" s="1">
        <v>13733733873</v>
      </c>
      <c r="N13" s="1"/>
      <c r="O13" s="1">
        <v>11781848979</v>
      </c>
      <c r="P13" s="1"/>
      <c r="Q13" s="1">
        <v>1951884894</v>
      </c>
    </row>
    <row r="14" spans="1:17" ht="24">
      <c r="A14" s="11" t="s">
        <v>28</v>
      </c>
      <c r="C14" s="3">
        <v>0</v>
      </c>
      <c r="D14" s="1"/>
      <c r="E14" s="3">
        <v>0</v>
      </c>
      <c r="F14" s="1"/>
      <c r="G14" s="3">
        <v>0</v>
      </c>
      <c r="H14" s="1"/>
      <c r="I14" s="3">
        <v>0</v>
      </c>
      <c r="J14" s="1"/>
      <c r="K14" s="1">
        <v>1</v>
      </c>
      <c r="L14" s="1"/>
      <c r="M14" s="1">
        <v>1</v>
      </c>
      <c r="N14" s="1"/>
      <c r="O14" s="1">
        <v>4008</v>
      </c>
      <c r="P14" s="1"/>
      <c r="Q14" s="1">
        <v>-4007</v>
      </c>
    </row>
    <row r="15" spans="1:17" ht="24">
      <c r="A15" s="11" t="s">
        <v>54</v>
      </c>
      <c r="C15" s="3">
        <v>0</v>
      </c>
      <c r="D15" s="1"/>
      <c r="E15" s="3">
        <v>0</v>
      </c>
      <c r="F15" s="1"/>
      <c r="G15" s="3">
        <v>0</v>
      </c>
      <c r="H15" s="1"/>
      <c r="I15" s="3">
        <v>0</v>
      </c>
      <c r="J15" s="1"/>
      <c r="K15" s="1">
        <v>1</v>
      </c>
      <c r="L15" s="1"/>
      <c r="M15" s="1">
        <v>1</v>
      </c>
      <c r="N15" s="1"/>
      <c r="O15" s="1">
        <v>6431</v>
      </c>
      <c r="P15" s="1"/>
      <c r="Q15" s="1">
        <v>-6430</v>
      </c>
    </row>
    <row r="16" spans="1:17" ht="24">
      <c r="A16" s="11" t="s">
        <v>36</v>
      </c>
      <c r="C16" s="3">
        <v>0</v>
      </c>
      <c r="D16" s="1"/>
      <c r="E16" s="3">
        <v>0</v>
      </c>
      <c r="F16" s="1"/>
      <c r="G16" s="3">
        <v>0</v>
      </c>
      <c r="H16" s="1"/>
      <c r="I16" s="3">
        <v>0</v>
      </c>
      <c r="J16" s="1"/>
      <c r="K16" s="1">
        <v>34164079</v>
      </c>
      <c r="L16" s="1"/>
      <c r="M16" s="1">
        <v>93539471770</v>
      </c>
      <c r="N16" s="1"/>
      <c r="O16" s="1">
        <v>151290011344</v>
      </c>
      <c r="P16" s="1"/>
      <c r="Q16" s="1">
        <v>-57750539574</v>
      </c>
    </row>
    <row r="17" spans="1:17" ht="24">
      <c r="A17" s="11" t="s">
        <v>115</v>
      </c>
      <c r="C17" s="1">
        <v>150000</v>
      </c>
      <c r="D17" s="1"/>
      <c r="E17" s="1">
        <v>149982812500</v>
      </c>
      <c r="F17" s="1"/>
      <c r="G17" s="1">
        <v>150152821622</v>
      </c>
      <c r="H17" s="1"/>
      <c r="I17" s="1">
        <v>-170009122</v>
      </c>
      <c r="J17" s="1"/>
      <c r="K17" s="1">
        <v>2000000</v>
      </c>
      <c r="L17" s="1"/>
      <c r="M17" s="1">
        <v>1992773712500</v>
      </c>
      <c r="N17" s="1"/>
      <c r="O17" s="1">
        <v>1896022659183</v>
      </c>
      <c r="P17" s="1"/>
      <c r="Q17" s="1">
        <v>96751053317</v>
      </c>
    </row>
    <row r="18" spans="1:17" ht="24">
      <c r="A18" s="11" t="s">
        <v>208</v>
      </c>
      <c r="C18" s="3">
        <v>0</v>
      </c>
      <c r="D18" s="1"/>
      <c r="E18" s="3">
        <v>0</v>
      </c>
      <c r="F18" s="1"/>
      <c r="G18" s="3">
        <v>0</v>
      </c>
      <c r="H18" s="1"/>
      <c r="I18" s="3">
        <v>0</v>
      </c>
      <c r="J18" s="1"/>
      <c r="K18" s="1">
        <v>575000</v>
      </c>
      <c r="L18" s="1"/>
      <c r="M18" s="1">
        <v>574959995750</v>
      </c>
      <c r="N18" s="1"/>
      <c r="O18" s="1">
        <v>596306049935</v>
      </c>
      <c r="P18" s="1"/>
      <c r="Q18" s="1">
        <v>-21346054185</v>
      </c>
    </row>
    <row r="19" spans="1:17" ht="24">
      <c r="A19" s="11" t="s">
        <v>243</v>
      </c>
      <c r="C19" s="3">
        <v>0</v>
      </c>
      <c r="D19" s="1"/>
      <c r="E19" s="3">
        <v>0</v>
      </c>
      <c r="F19" s="1"/>
      <c r="G19" s="3">
        <v>0</v>
      </c>
      <c r="H19" s="1"/>
      <c r="I19" s="3">
        <v>0</v>
      </c>
      <c r="J19" s="1"/>
      <c r="K19" s="1">
        <v>100830</v>
      </c>
      <c r="L19" s="1"/>
      <c r="M19" s="1">
        <v>176650121173</v>
      </c>
      <c r="N19" s="1"/>
      <c r="O19" s="1">
        <v>154044597450</v>
      </c>
      <c r="P19" s="1"/>
      <c r="Q19" s="1">
        <v>22605523723</v>
      </c>
    </row>
    <row r="20" spans="1:17" ht="24">
      <c r="A20" s="11" t="s">
        <v>210</v>
      </c>
      <c r="C20" s="3">
        <v>0</v>
      </c>
      <c r="D20" s="1"/>
      <c r="E20" s="3">
        <v>0</v>
      </c>
      <c r="F20" s="1"/>
      <c r="G20" s="3">
        <v>0</v>
      </c>
      <c r="H20" s="1"/>
      <c r="I20" s="3">
        <v>0</v>
      </c>
      <c r="J20" s="1"/>
      <c r="K20" s="1">
        <v>7500</v>
      </c>
      <c r="L20" s="1"/>
      <c r="M20" s="1">
        <v>7500000000</v>
      </c>
      <c r="N20" s="1"/>
      <c r="O20" s="1">
        <v>7292428007</v>
      </c>
      <c r="P20" s="1"/>
      <c r="Q20" s="1">
        <v>207571993</v>
      </c>
    </row>
    <row r="21" spans="1:17" ht="24">
      <c r="A21" s="11" t="s">
        <v>206</v>
      </c>
      <c r="C21" s="3">
        <v>0</v>
      </c>
      <c r="D21" s="1"/>
      <c r="E21" s="3">
        <v>0</v>
      </c>
      <c r="F21" s="1"/>
      <c r="G21" s="3">
        <v>0</v>
      </c>
      <c r="H21" s="1"/>
      <c r="I21" s="3">
        <v>0</v>
      </c>
      <c r="J21" s="1"/>
      <c r="K21" s="1">
        <v>1850000</v>
      </c>
      <c r="L21" s="1"/>
      <c r="M21" s="1">
        <v>1850827300000</v>
      </c>
      <c r="N21" s="1"/>
      <c r="O21" s="1">
        <v>1846562350000</v>
      </c>
      <c r="P21" s="1"/>
      <c r="Q21" s="1">
        <v>4264950000</v>
      </c>
    </row>
    <row r="22" spans="1:17">
      <c r="A22" s="12"/>
      <c r="B22" s="1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>
        <f>SUM(M8:M21)</f>
        <v>4726867376477</v>
      </c>
      <c r="N22" s="52">
        <f t="shared" ref="N22:Q22" si="0">SUM(N8:N21)</f>
        <v>0</v>
      </c>
      <c r="O22" s="52">
        <f t="shared" si="0"/>
        <v>4678956046393</v>
      </c>
      <c r="P22" s="52">
        <f t="shared" si="0"/>
        <v>0</v>
      </c>
      <c r="Q22" s="52">
        <f t="shared" si="0"/>
        <v>47911330084</v>
      </c>
    </row>
  </sheetData>
  <sheetProtection algorithmName="SHA-512" hashValue="IYYzLMBFMpUCWzsPZ62k5j4SwsCJ8OK+2T8zSxfHzsUy9KKV02yEjN0QH3CsxJpPgFW/2mzw2npBCwogFZTtTw==" saltValue="qUyVHcGs70Djse2Vk/aaX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2023-02-27T08:04:08Z</dcterms:created>
  <dcterms:modified xsi:type="dcterms:W3CDTF">2023-03-01T12:43:59Z</dcterms:modified>
</cp:coreProperties>
</file>