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87\Desktop\"/>
    </mc:Choice>
  </mc:AlternateContent>
  <bookViews>
    <workbookView xWindow="0" yWindow="0" windowWidth="28800" windowHeight="12300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جمع درآمدها" sheetId="15" r:id="rId13"/>
    <sheet name="سایر درآمدها" sheetId="14" r:id="rId14"/>
    <sheet name="Sheet1" sheetId="16" r:id="rId15"/>
  </sheets>
  <definedNames>
    <definedName name="_xlnm.Print_Area" localSheetId="2">'اوراق مشارکت'!$A$1:$AK$15</definedName>
    <definedName name="_xlnm.Print_Area" localSheetId="1">تبعی!$A$1:$Q$20</definedName>
    <definedName name="_xlnm.Print_Area" localSheetId="12">'جمع درآمدها'!$A$1:$G$10</definedName>
    <definedName name="_xlnm.Print_Area" localSheetId="11">'درآمد سپرده بانکی'!$A$1:$K$17</definedName>
    <definedName name="_xlnm.Print_Area" localSheetId="7">'درآمد ناشی از تغییر قیمت اوراق'!$A$1:$Q$49</definedName>
    <definedName name="_xlnm.Print_Area" localSheetId="4">سپرده!$A$1:$S$22</definedName>
    <definedName name="_xlnm.Print_Area" localSheetId="10">'سرمایه‌گذاری در اوراق بهادار'!$A$1:$Q$14</definedName>
    <definedName name="_xlnm.Print_Area" localSheetId="9">'سرمایه‌گذاری در سهام'!$A$1:$U$43</definedName>
    <definedName name="_xlnm.Print_Area" localSheetId="5">'سود اوراق بهادار و سپرده بانکی'!$A$1:$S$22</definedName>
    <definedName name="_xlnm.Print_Area" localSheetId="0">سهام!$A$1:$Y$44</definedName>
  </definedNames>
  <calcPr calcId="162913"/>
</workbook>
</file>

<file path=xl/calcChain.xml><?xml version="1.0" encoding="utf-8"?>
<calcChain xmlns="http://schemas.openxmlformats.org/spreadsheetml/2006/main">
  <c r="Q12" i="12" l="1"/>
  <c r="S43" i="11"/>
  <c r="S8" i="11"/>
  <c r="S9" i="11"/>
  <c r="C10" i="15" l="1"/>
  <c r="C14" i="12"/>
  <c r="E14" i="12"/>
  <c r="I14" i="12"/>
  <c r="K14" i="12"/>
  <c r="M14" i="12"/>
  <c r="Q14" i="12"/>
  <c r="E17" i="13"/>
  <c r="I17" i="13"/>
  <c r="E43" i="11"/>
  <c r="I43" i="11"/>
  <c r="O43" i="11"/>
  <c r="Q15" i="3"/>
  <c r="S15" i="3"/>
  <c r="AG15" i="3"/>
  <c r="AI15" i="3"/>
  <c r="K22" i="6"/>
  <c r="M22" i="6"/>
  <c r="O22" i="6"/>
  <c r="Q22" i="6"/>
  <c r="I22" i="7"/>
  <c r="K22" i="7"/>
  <c r="M22" i="7"/>
  <c r="O22" i="7"/>
  <c r="Q22" i="7"/>
  <c r="S22" i="7"/>
  <c r="G49" i="9"/>
  <c r="I49" i="9"/>
  <c r="M49" i="9"/>
  <c r="O49" i="9"/>
  <c r="Q49" i="9"/>
  <c r="E49" i="9"/>
  <c r="K20" i="2"/>
  <c r="C20" i="2"/>
  <c r="U44" i="1"/>
  <c r="W44" i="1"/>
  <c r="O44" i="1"/>
  <c r="K44" i="1"/>
  <c r="G44" i="1"/>
  <c r="E44" i="1"/>
</calcChain>
</file>

<file path=xl/sharedStrings.xml><?xml version="1.0" encoding="utf-8"?>
<sst xmlns="http://schemas.openxmlformats.org/spreadsheetml/2006/main" count="828" uniqueCount="254">
  <si>
    <t>صندوق سرمایه‌گذاری پاداش سهامداری توسعه یکم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</si>
  <si>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</si>
  <si>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</si>
  <si>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</si>
  <si>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</si>
  <si>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</si>
  <si>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</si>
  <si>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</si>
  <si>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</si>
  <si>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</si>
  <si>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</si>
  <si>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</si>
  <si>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</si>
  <si>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</si>
  <si>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</si>
  <si>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</si>
  <si>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1.50%</t>
  </si>
  <si>
    <t>افرانت</t>
  </si>
  <si>
    <t>0.05%</t>
  </si>
  <si>
    <t>ایران‌ خودرو</t>
  </si>
  <si>
    <t>0.02%</t>
  </si>
  <si>
    <t>بانک تجارت</t>
  </si>
  <si>
    <t>0.03%</t>
  </si>
  <si>
    <t>بانک صادرات ایران</t>
  </si>
  <si>
    <t>0.01%</t>
  </si>
  <si>
    <t>بانک ملت</t>
  </si>
  <si>
    <t>بانک‌پارسیان‌</t>
  </si>
  <si>
    <t>بیمه معلم</t>
  </si>
  <si>
    <t>0.11%</t>
  </si>
  <si>
    <t>پالایش نفت اصفهان</t>
  </si>
  <si>
    <t>پالایش نفت تهران</t>
  </si>
  <si>
    <t>0.04%</t>
  </si>
  <si>
    <t>پدیده شیمی قرن</t>
  </si>
  <si>
    <t>0.64%</t>
  </si>
  <si>
    <t>پلی پروپیلن جم - جم پیلن</t>
  </si>
  <si>
    <t>1.72%</t>
  </si>
  <si>
    <t>پیشگامان فن آوری و دانش آرامیس</t>
  </si>
  <si>
    <t>0.17%</t>
  </si>
  <si>
    <t>توسعه مولد نیروگاهی جهرم</t>
  </si>
  <si>
    <t>تولیدی فولاد سپید فراب کویر</t>
  </si>
  <si>
    <t>0.00%</t>
  </si>
  <si>
    <t>ح . س.نفت وگازوپتروشیمی تأمین</t>
  </si>
  <si>
    <t>ذوب آهن اصفهان</t>
  </si>
  <si>
    <t>ریل پردازسیر</t>
  </si>
  <si>
    <t>0.48%</t>
  </si>
  <si>
    <t>س. نفت و گاز و پتروشیمی تأمین</t>
  </si>
  <si>
    <t>سایپا</t>
  </si>
  <si>
    <t>0.07%</t>
  </si>
  <si>
    <t>سرمایه گذاری تامین اجتماعی</t>
  </si>
  <si>
    <t>0.52%</t>
  </si>
  <si>
    <t>سرمایه گذاری مس سرچشمه</t>
  </si>
  <si>
    <t>1.33%</t>
  </si>
  <si>
    <t>سرمایه‌ گذاری‌ پارس‌ توشه‌</t>
  </si>
  <si>
    <t>0.10%</t>
  </si>
  <si>
    <t>سرمایه‌گذاری‌غدیر(هلدینگ‌</t>
  </si>
  <si>
    <t>سیمان آبیک</t>
  </si>
  <si>
    <t>صنایع پتروشیمی خلیج فارس</t>
  </si>
  <si>
    <t>صنایع شیمیایی کیمیاگران امروز</t>
  </si>
  <si>
    <t>0.26%</t>
  </si>
  <si>
    <t>فرآوری معدنی اپال کانی پارس</t>
  </si>
  <si>
    <t>3.97%</t>
  </si>
  <si>
    <t>فولاد هرمزگان جنوب</t>
  </si>
  <si>
    <t>0.53%</t>
  </si>
  <si>
    <t>گروه مپنا (سهامی عام)</t>
  </si>
  <si>
    <t>لامیران‌</t>
  </si>
  <si>
    <t>لیزینگ پارسیان</t>
  </si>
  <si>
    <t>0.79%</t>
  </si>
  <si>
    <t>معدنی‌وصنعتی‌چادرملو</t>
  </si>
  <si>
    <t>0.85%</t>
  </si>
  <si>
    <t>ملی‌ سرب‌وروی‌ ایران‌</t>
  </si>
  <si>
    <t>ملی‌ صنایع‌ مس‌ ایران‌</t>
  </si>
  <si>
    <t>1.53%</t>
  </si>
  <si>
    <t>تعداد اوراق تبعی</t>
  </si>
  <si>
    <t>قیمت اعمال</t>
  </si>
  <si>
    <t>تاریخ اعمال</t>
  </si>
  <si>
    <t>نرخ موثر</t>
  </si>
  <si>
    <t>اختیارف ت­ وبملت-2502-02/08/30</t>
  </si>
  <si>
    <t>1402/08/30</t>
  </si>
  <si>
    <t>اختیارف ت­ وبصادر1209-02/09/12</t>
  </si>
  <si>
    <t>1402/09/12</t>
  </si>
  <si>
    <t>اختیارف ت­ تجارت-1213-02/09/14</t>
  </si>
  <si>
    <t>1402/09/14</t>
  </si>
  <si>
    <t>اختیارف ت­ کچاد-8050-02/09/07</t>
  </si>
  <si>
    <t>1402/09/07</t>
  </si>
  <si>
    <t>اختیارف ت­ خودرو-1803-02/09/04</t>
  </si>
  <si>
    <t>1402/09/04</t>
  </si>
  <si>
    <t>اختیارف ت­ فملی-4673-02/08/28</t>
  </si>
  <si>
    <t>1402/08/28</t>
  </si>
  <si>
    <t>اختیارف ت­ فارس-6050-02/09/04</t>
  </si>
  <si>
    <t>اختیارف ت­ شپنا-5910-02/08/28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</si>
  <si>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</si>
  <si>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</si>
  <si>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</si>
  <si>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</si>
  <si>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</si>
  <si>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</si>
  <si>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</si>
  <si>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</si>
  <si>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</si>
  <si>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</si>
  <si>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</si>
  <si>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</si>
  <si>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</si>
  <si>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</si>
  <si>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</si>
  <si>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</si>
  <si>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</si>
  <si>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</si>
  <si>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17.57%</t>
  </si>
  <si>
    <t>اجاره ریل پردازسیر021212</t>
  </si>
  <si>
    <t>1397/12/12</t>
  </si>
  <si>
    <t>1402/12/12</t>
  </si>
  <si>
    <t>17.69%</t>
  </si>
  <si>
    <t>اسنادخزانه-م8بودجه99-020606</t>
  </si>
  <si>
    <t>1399/07/06</t>
  </si>
  <si>
    <t>1402/06/06</t>
  </si>
  <si>
    <t>مرابحه عام دولت95-ش.خ020514</t>
  </si>
  <si>
    <t>1400/10/14</t>
  </si>
  <si>
    <t>1402/05/14</t>
  </si>
  <si>
    <t>33.25%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</si>
  <si>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</si>
  <si>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</si>
  <si>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</si>
  <si>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</si>
  <si>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</si>
  <si>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</si>
  <si>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0.39%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</si>
  <si>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</si>
  <si>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</si>
  <si>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</si>
  <si>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</si>
  <si>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</si>
  <si>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3.52%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</si>
  <si>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</si>
  <si>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</si>
  <si>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</si>
  <si>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</si>
  <si>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</si>
  <si>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</si>
  <si>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</si>
  <si>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</si>
  <si>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</si>
  <si>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</si>
  <si>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</si>
  <si>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</si>
  <si>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</si>
  <si>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</si>
  <si>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</si>
  <si>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</si>
  <si>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</si>
  <si>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</si>
  <si>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</si>
  <si>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</si>
  <si>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</si>
  <si>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</si>
  <si>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</si>
  <si>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</si>
  <si>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</si>
  <si>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</si>
  <si>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</si>
  <si>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</si>
  <si>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صادرات میدان اسدآبادی</t>
  </si>
  <si>
    <t>02-16817358-00-1</t>
  </si>
  <si>
    <t>1400/07/06</t>
  </si>
  <si>
    <t>بانک پاسارگاد شهید بهزادی</t>
  </si>
  <si>
    <t>378.9012.14069480.2</t>
  </si>
  <si>
    <t>سپرده بلند مدت</t>
  </si>
  <si>
    <t>1401/02/27</t>
  </si>
  <si>
    <t>0.62%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</si>
  <si>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</si>
  <si>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</si>
  <si>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</si>
  <si>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</si>
  <si>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</si>
  <si>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</si>
  <si>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 xml:space="preserve">378.9012.14069480.3 </t>
  </si>
  <si>
    <t>1401/10/15</t>
  </si>
  <si>
    <t>2.92%</t>
  </si>
  <si>
    <t xml:space="preserve">378.8100.14069480.1 </t>
  </si>
  <si>
    <t>1401/10/17</t>
  </si>
  <si>
    <t xml:space="preserve">378.9012.14069480.4 </t>
  </si>
  <si>
    <t>1401/10/18</t>
  </si>
  <si>
    <t>10.25%</t>
  </si>
  <si>
    <t>378.420.14069480.1</t>
  </si>
  <si>
    <t>1401/10/27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</si>
  <si>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</si>
  <si>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</si>
  <si>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</si>
  <si>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</si>
  <si>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</si>
  <si>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</si>
  <si>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</si>
  <si>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</si>
  <si>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</si>
  <si>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</si>
  <si>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</si>
  <si>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</si>
  <si>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</si>
  <si>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</si>
  <si>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</si>
  <si>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</si>
  <si>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</si>
  <si>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</si>
  <si>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</si>
  <si>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</si>
  <si>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</si>
  <si>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</si>
  <si>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</si>
  <si>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</si>
  <si>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</si>
  <si>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0.23%</t>
  </si>
  <si>
    <t>1.57%</t>
  </si>
  <si>
    <t>0.41%</t>
  </si>
  <si>
    <t>0.12%</t>
  </si>
  <si>
    <t>1.16%</t>
  </si>
  <si>
    <t>0.06%</t>
  </si>
  <si>
    <t>15.30%</t>
  </si>
  <si>
    <t>0.50%</t>
  </si>
  <si>
    <t>8.21%</t>
  </si>
  <si>
    <t>0.24%</t>
  </si>
  <si>
    <t>0.09%</t>
  </si>
  <si>
    <t>0.29%</t>
  </si>
  <si>
    <t>3.60%</t>
  </si>
  <si>
    <t>0.37%</t>
  </si>
  <si>
    <t>3.22%</t>
  </si>
  <si>
    <t>3.03%</t>
  </si>
  <si>
    <t>0.20%</t>
  </si>
  <si>
    <t>13.07%</t>
  </si>
  <si>
    <t>0.54%</t>
  </si>
  <si>
    <t>10.34%</t>
  </si>
  <si>
    <t>4.00%</t>
  </si>
  <si>
    <t>4.74%</t>
  </si>
  <si>
    <t>10.37%</t>
  </si>
  <si>
    <t>2.40%</t>
  </si>
  <si>
    <t>1.36%</t>
  </si>
  <si>
    <t>0.36%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</si>
  <si>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</si>
  <si>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</si>
  <si>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</si>
  <si>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</si>
  <si>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</si>
  <si>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</si>
  <si>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</si>
  <si>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</si>
  <si>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</si>
  <si>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</si>
  <si>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87.80%</t>
  </si>
  <si>
    <t>2.61%</t>
  </si>
  <si>
    <t>سرمایه‌گذاری در اوراق بهادار</t>
  </si>
  <si>
    <t>-9.80%</t>
  </si>
  <si>
    <t>-0.29%</t>
  </si>
  <si>
    <t>درآمد سپرده بانکی</t>
  </si>
  <si>
    <t>16.58%</t>
  </si>
  <si>
    <t>0.49%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</si>
</sst>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u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4" fillId="0" borderId="0" xfId="0" applyNumberFormat="1" applyFont="1"/>
    <xf numFmtId="164" fontId="2" fillId="0" borderId="0" xfId="1" applyFont="1"/>
    <xf numFmtId="165" fontId="2" fillId="0" borderId="0" xfId="1" applyNumberFormat="1" applyFont="1"/>
    <xf numFmtId="3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1" fontId="2" fillId="0" borderId="0" xfId="0" applyNumberFormat="1" applyFont="1"/>
    <xf numFmtId="1" fontId="4" fillId="0" borderId="0" xfId="0" applyNumberFormat="1" applyFont="1"/>
    <xf numFmtId="1" fontId="2" fillId="0" borderId="3" xfId="0" applyNumberFormat="1" applyFont="1" applyBorder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3" xfId="0" applyNumberFormat="1" applyFont="1" applyBorder="1"/>
    <xf numFmtId="165" fontId="2" fillId="0" borderId="0" xfId="1" applyNumberFormat="1" applyFont="1" applyAlignment="1">
      <alignment horizontal="right" vertical="center"/>
    </xf>
    <xf numFmtId="164" fontId="2" fillId="0" borderId="3" xfId="0" applyNumberFormat="1" applyFont="1" applyBorder="1"/>
    <xf numFmtId="37" fontId="2" fillId="0" borderId="0" xfId="0" applyNumberFormat="1" applyFont="1"/>
    <xf numFmtId="37" fontId="2" fillId="0" borderId="0" xfId="1" applyNumberFormat="1" applyFont="1"/>
    <xf numFmtId="165" fontId="2" fillId="0" borderId="0" xfId="1" applyNumberFormat="1" applyFont="1" applyAlignment="1">
      <alignment horizontal="right"/>
    </xf>
    <xf numFmtId="165" fontId="2" fillId="0" borderId="3" xfId="1" applyNumberFormat="1" applyFont="1" applyBorder="1"/>
    <xf numFmtId="0" fontId="2" fillId="0" borderId="0" xfId="0" applyFont="1" applyAlignment="1">
      <alignment horizontal="right"/>
    </xf>
    <xf numFmtId="37" fontId="2" fillId="0" borderId="3" xfId="0" applyNumberFormat="1" applyFont="1" applyBorder="1"/>
    <xf numFmtId="0" fontId="4" fillId="0" borderId="3" xfId="0" applyFont="1" applyBorder="1"/>
    <xf numFmtId="3" fontId="5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4"/>
  <sheetViews>
    <sheetView rightToLeft="1" view="pageBreakPreview" zoomScale="60" zoomScaleNormal="100" workbookViewId="0">
      <selection activeCell="O14" sqref="O14"/>
    </sheetView>
  </sheetViews>
  <sheetFormatPr defaultRowHeight="18.75" x14ac:dyDescent="0.45"/>
  <cols>
    <col min="1" max="1" width="30.42578125" style="7" bestFit="1" customWidth="1"/>
    <col min="2" max="2" width="1" style="7" customWidth="1"/>
    <col min="3" max="3" width="12" style="7" bestFit="1" customWidth="1"/>
    <col min="4" max="4" width="1" style="7" customWidth="1"/>
    <col min="5" max="5" width="17.28515625" style="7" bestFit="1" customWidth="1"/>
    <col min="6" max="6" width="1" style="7" customWidth="1"/>
    <col min="7" max="7" width="17" style="7" bestFit="1" customWidth="1"/>
    <col min="8" max="8" width="1" style="7" customWidth="1"/>
    <col min="9" max="9" width="12.28515625" style="7" bestFit="1" customWidth="1"/>
    <col min="10" max="10" width="1" style="7" customWidth="1"/>
    <col min="11" max="11" width="14" style="7" bestFit="1" customWidth="1"/>
    <col min="12" max="12" width="1" style="7" customWidth="1"/>
    <col min="13" max="13" width="6.28515625" style="7" bestFit="1" customWidth="1"/>
    <col min="14" max="14" width="1" style="7" customWidth="1"/>
    <col min="15" max="15" width="10.5703125" style="7" bestFit="1" customWidth="1"/>
    <col min="16" max="16" width="1" style="7" customWidth="1"/>
    <col min="17" max="17" width="12" style="7" bestFit="1" customWidth="1"/>
    <col min="18" max="18" width="1" style="7" customWidth="1"/>
    <col min="19" max="19" width="9.85546875" style="7" bestFit="1" customWidth="1"/>
    <col min="20" max="20" width="1" style="7" customWidth="1"/>
    <col min="21" max="21" width="17.28515625" style="7" bestFit="1" customWidth="1"/>
    <col min="22" max="22" width="1" style="7" customWidth="1"/>
    <col min="23" max="23" width="17.5703125" style="7" bestFit="1" customWidth="1"/>
    <col min="24" max="24" width="1" style="7" customWidth="1"/>
    <col min="25" max="25" width="27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2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21" x14ac:dyDescent="0.4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21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6" spans="1:25" ht="21" x14ac:dyDescent="0.45">
      <c r="A6" s="31" t="s">
        <v>3</v>
      </c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1" x14ac:dyDescent="0.45">
      <c r="A7" s="31" t="s">
        <v>3</v>
      </c>
      <c r="C7" s="31" t="s">
        <v>7</v>
      </c>
      <c r="E7" s="31" t="s">
        <v>8</v>
      </c>
      <c r="G7" s="31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1" t="s">
        <v>7</v>
      </c>
      <c r="S7" s="31" t="s">
        <v>12</v>
      </c>
      <c r="U7" s="31" t="s">
        <v>8</v>
      </c>
      <c r="W7" s="31" t="s">
        <v>9</v>
      </c>
      <c r="Y7" s="31" t="s">
        <v>13</v>
      </c>
    </row>
    <row r="8" spans="1:25" ht="21" x14ac:dyDescent="0.45">
      <c r="A8" s="32" t="s">
        <v>3</v>
      </c>
      <c r="C8" s="32" t="s">
        <v>7</v>
      </c>
      <c r="E8" s="32" t="s">
        <v>8</v>
      </c>
      <c r="G8" s="32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5" ht="21" x14ac:dyDescent="0.55000000000000004">
      <c r="A9" s="9" t="s">
        <v>15</v>
      </c>
      <c r="C9" s="7">
        <v>14152500</v>
      </c>
      <c r="E9" s="7">
        <v>199767895368</v>
      </c>
      <c r="G9" s="7">
        <v>72311024092.5</v>
      </c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Q9" s="7">
        <v>14152500</v>
      </c>
      <c r="S9" s="7">
        <v>5467</v>
      </c>
      <c r="U9" s="7">
        <v>199767895368</v>
      </c>
      <c r="W9" s="7">
        <v>76911355780.875</v>
      </c>
      <c r="Y9" s="7" t="s">
        <v>16</v>
      </c>
    </row>
    <row r="10" spans="1:25" ht="21" x14ac:dyDescent="0.55000000000000004">
      <c r="A10" s="9" t="s">
        <v>17</v>
      </c>
      <c r="C10" s="7">
        <v>100000</v>
      </c>
      <c r="E10" s="7">
        <v>4985722913</v>
      </c>
      <c r="G10" s="7">
        <v>1868814000</v>
      </c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Q10" s="7">
        <v>100000</v>
      </c>
      <c r="S10" s="7">
        <v>24500</v>
      </c>
      <c r="U10" s="7">
        <v>4985722913</v>
      </c>
      <c r="W10" s="7">
        <v>2435422500</v>
      </c>
      <c r="Y10" s="7" t="s">
        <v>18</v>
      </c>
    </row>
    <row r="11" spans="1:25" ht="21" x14ac:dyDescent="0.55000000000000004">
      <c r="A11" s="9" t="s">
        <v>19</v>
      </c>
      <c r="C11" s="7">
        <v>355000</v>
      </c>
      <c r="E11" s="7">
        <v>1237902363</v>
      </c>
      <c r="G11" s="7">
        <v>1015963832.25</v>
      </c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Q11" s="7">
        <v>355000</v>
      </c>
      <c r="S11" s="7">
        <v>3390</v>
      </c>
      <c r="U11" s="7">
        <v>1237902363</v>
      </c>
      <c r="W11" s="7">
        <v>1196289472.5</v>
      </c>
      <c r="Y11" s="7" t="s">
        <v>20</v>
      </c>
    </row>
    <row r="12" spans="1:25" ht="21" x14ac:dyDescent="0.55000000000000004">
      <c r="A12" s="9" t="s">
        <v>21</v>
      </c>
      <c r="C12" s="7">
        <v>830000</v>
      </c>
      <c r="E12" s="7">
        <v>2827723731</v>
      </c>
      <c r="G12" s="7">
        <v>1313497908</v>
      </c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Q12" s="7">
        <v>830000</v>
      </c>
      <c r="S12" s="7">
        <v>2028</v>
      </c>
      <c r="U12" s="7">
        <v>2827723731</v>
      </c>
      <c r="W12" s="7">
        <v>1673224722</v>
      </c>
      <c r="Y12" s="7" t="s">
        <v>22</v>
      </c>
    </row>
    <row r="13" spans="1:25" ht="21" x14ac:dyDescent="0.55000000000000004">
      <c r="A13" s="9" t="s">
        <v>23</v>
      </c>
      <c r="C13" s="7">
        <v>350000</v>
      </c>
      <c r="E13" s="7">
        <v>1456487857</v>
      </c>
      <c r="G13" s="7">
        <v>566061772.5</v>
      </c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Q13" s="7">
        <v>350000</v>
      </c>
      <c r="S13" s="7">
        <v>2013</v>
      </c>
      <c r="U13" s="7">
        <v>1456487857</v>
      </c>
      <c r="W13" s="7">
        <v>700357927.5</v>
      </c>
      <c r="Y13" s="7" t="s">
        <v>24</v>
      </c>
    </row>
    <row r="14" spans="1:25" ht="21" x14ac:dyDescent="0.55000000000000004">
      <c r="A14" s="9" t="s">
        <v>25</v>
      </c>
      <c r="C14" s="7">
        <v>413453</v>
      </c>
      <c r="E14" s="7">
        <v>1439816446</v>
      </c>
      <c r="G14" s="7">
        <v>1052552956.85865</v>
      </c>
      <c r="I14" s="8">
        <v>0</v>
      </c>
      <c r="J14" s="8"/>
      <c r="K14" s="8">
        <v>0</v>
      </c>
      <c r="L14" s="8"/>
      <c r="M14" s="8">
        <v>-1</v>
      </c>
      <c r="N14" s="8"/>
      <c r="O14" s="8">
        <v>1</v>
      </c>
      <c r="Q14" s="7">
        <v>413452</v>
      </c>
      <c r="S14" s="7">
        <v>3394</v>
      </c>
      <c r="U14" s="7">
        <v>1439812964</v>
      </c>
      <c r="W14" s="7">
        <v>1394906714.2764001</v>
      </c>
      <c r="Y14" s="7" t="s">
        <v>22</v>
      </c>
    </row>
    <row r="15" spans="1:25" ht="21" x14ac:dyDescent="0.55000000000000004">
      <c r="A15" s="9" t="s">
        <v>26</v>
      </c>
      <c r="C15" s="7">
        <v>390500</v>
      </c>
      <c r="E15" s="7">
        <v>2129882534</v>
      </c>
      <c r="G15" s="7">
        <v>643208501.92499995</v>
      </c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Q15" s="7">
        <v>390500</v>
      </c>
      <c r="S15" s="7">
        <v>2070</v>
      </c>
      <c r="U15" s="7">
        <v>2129882534</v>
      </c>
      <c r="W15" s="7">
        <v>803525406.75</v>
      </c>
      <c r="Y15" s="7" t="s">
        <v>20</v>
      </c>
    </row>
    <row r="16" spans="1:25" ht="21" x14ac:dyDescent="0.55000000000000004">
      <c r="A16" s="9" t="s">
        <v>27</v>
      </c>
      <c r="C16" s="7">
        <v>3049931</v>
      </c>
      <c r="E16" s="7">
        <v>10006384735</v>
      </c>
      <c r="G16" s="7">
        <v>4859949608.6116505</v>
      </c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Q16" s="7">
        <v>3049931</v>
      </c>
      <c r="S16" s="7">
        <v>1874</v>
      </c>
      <c r="U16" s="7">
        <v>10006384735</v>
      </c>
      <c r="W16" s="7">
        <v>5681563048.3706999</v>
      </c>
      <c r="Y16" s="7" t="s">
        <v>28</v>
      </c>
    </row>
    <row r="17" spans="1:25" ht="21" x14ac:dyDescent="0.55000000000000004">
      <c r="A17" s="9" t="s">
        <v>29</v>
      </c>
      <c r="C17" s="7">
        <v>251469</v>
      </c>
      <c r="E17" s="7">
        <v>1979828989</v>
      </c>
      <c r="G17" s="7">
        <v>1694815309.0710001</v>
      </c>
      <c r="I17" s="8">
        <v>48970</v>
      </c>
      <c r="J17" s="8"/>
      <c r="K17" s="8">
        <v>0</v>
      </c>
      <c r="L17" s="8"/>
      <c r="M17" s="8">
        <v>0</v>
      </c>
      <c r="N17" s="8"/>
      <c r="O17" s="8">
        <v>0</v>
      </c>
      <c r="Q17" s="7">
        <v>300439</v>
      </c>
      <c r="S17" s="7">
        <v>8240</v>
      </c>
      <c r="U17" s="7">
        <v>1979828989</v>
      </c>
      <c r="W17" s="7">
        <v>2460887436.7080002</v>
      </c>
      <c r="Y17" s="7" t="s">
        <v>18</v>
      </c>
    </row>
    <row r="18" spans="1:25" ht="21" x14ac:dyDescent="0.55000000000000004">
      <c r="A18" s="9" t="s">
        <v>30</v>
      </c>
      <c r="C18" s="7">
        <v>421871</v>
      </c>
      <c r="E18" s="7">
        <v>2359279422</v>
      </c>
      <c r="G18" s="7">
        <v>1627120166.0940001</v>
      </c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Q18" s="7">
        <v>421871</v>
      </c>
      <c r="S18" s="7">
        <v>4590</v>
      </c>
      <c r="U18" s="7">
        <v>2359279422</v>
      </c>
      <c r="W18" s="7">
        <v>1924866382.0545001</v>
      </c>
      <c r="Y18" s="7" t="s">
        <v>31</v>
      </c>
    </row>
    <row r="19" spans="1:25" ht="21" x14ac:dyDescent="0.55000000000000004">
      <c r="A19" s="9" t="s">
        <v>32</v>
      </c>
      <c r="C19" s="7">
        <v>2800000</v>
      </c>
      <c r="E19" s="7">
        <v>42569677371</v>
      </c>
      <c r="G19" s="7">
        <v>26720064000</v>
      </c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Q19" s="7">
        <v>2800000</v>
      </c>
      <c r="S19" s="7">
        <v>11780</v>
      </c>
      <c r="U19" s="7">
        <v>42569677371</v>
      </c>
      <c r="W19" s="7">
        <v>32787745200</v>
      </c>
      <c r="Y19" s="7" t="s">
        <v>33</v>
      </c>
    </row>
    <row r="20" spans="1:25" ht="21" x14ac:dyDescent="0.55000000000000004">
      <c r="A20" s="9" t="s">
        <v>34</v>
      </c>
      <c r="C20" s="7">
        <v>500000</v>
      </c>
      <c r="E20" s="7">
        <v>42461728116</v>
      </c>
      <c r="G20" s="7">
        <v>72277375500</v>
      </c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Q20" s="7">
        <v>500000</v>
      </c>
      <c r="S20" s="7">
        <v>177000</v>
      </c>
      <c r="U20" s="7">
        <v>42461728116</v>
      </c>
      <c r="W20" s="7">
        <v>87973425000</v>
      </c>
      <c r="Y20" s="7" t="s">
        <v>35</v>
      </c>
    </row>
    <row r="21" spans="1:25" ht="21" x14ac:dyDescent="0.55000000000000004">
      <c r="A21" s="9" t="s">
        <v>36</v>
      </c>
      <c r="C21" s="7">
        <v>1235520</v>
      </c>
      <c r="E21" s="7">
        <v>5519549185</v>
      </c>
      <c r="G21" s="7">
        <v>6411040384.3199997</v>
      </c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Q21" s="7">
        <v>1235520</v>
      </c>
      <c r="S21" s="7">
        <v>6900</v>
      </c>
      <c r="U21" s="7">
        <v>5519549185</v>
      </c>
      <c r="W21" s="7">
        <v>8474363726.3999996</v>
      </c>
      <c r="Y21" s="7" t="s">
        <v>37</v>
      </c>
    </row>
    <row r="22" spans="1:25" ht="21" x14ac:dyDescent="0.55000000000000004">
      <c r="A22" s="9" t="s">
        <v>38</v>
      </c>
      <c r="C22" s="7">
        <v>544352</v>
      </c>
      <c r="E22" s="7">
        <v>2621161726</v>
      </c>
      <c r="G22" s="7">
        <v>1035690484.1184</v>
      </c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Q22" s="7">
        <v>544352</v>
      </c>
      <c r="S22" s="7">
        <v>2548</v>
      </c>
      <c r="U22" s="7">
        <v>2621161726</v>
      </c>
      <c r="W22" s="7">
        <v>1378756193.0688</v>
      </c>
      <c r="Y22" s="7" t="s">
        <v>22</v>
      </c>
    </row>
    <row r="23" spans="1:25" ht="21" x14ac:dyDescent="0.55000000000000004">
      <c r="A23" s="9" t="s">
        <v>39</v>
      </c>
      <c r="C23" s="7">
        <v>60935</v>
      </c>
      <c r="E23" s="7">
        <v>243931349</v>
      </c>
      <c r="G23" s="7">
        <v>192135769.37099999</v>
      </c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Q23" s="7">
        <v>60935</v>
      </c>
      <c r="S23" s="7">
        <v>3150</v>
      </c>
      <c r="U23" s="7">
        <v>243931349</v>
      </c>
      <c r="W23" s="7">
        <v>190803175.76249999</v>
      </c>
      <c r="Y23" s="7" t="s">
        <v>40</v>
      </c>
    </row>
    <row r="24" spans="1:25" ht="21" x14ac:dyDescent="0.55000000000000004">
      <c r="A24" s="9" t="s">
        <v>41</v>
      </c>
      <c r="C24" s="7">
        <v>20858</v>
      </c>
      <c r="E24" s="7">
        <v>307530352</v>
      </c>
      <c r="G24" s="7">
        <v>230768250.23699999</v>
      </c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Q24" s="7">
        <v>20858</v>
      </c>
      <c r="S24" s="7">
        <v>14200</v>
      </c>
      <c r="U24" s="7">
        <v>307530352</v>
      </c>
      <c r="W24" s="7">
        <v>294421307.57999998</v>
      </c>
      <c r="Y24" s="7" t="s">
        <v>24</v>
      </c>
    </row>
    <row r="25" spans="1:25" ht="21" x14ac:dyDescent="0.55000000000000004">
      <c r="A25" s="9" t="s">
        <v>42</v>
      </c>
      <c r="C25" s="7">
        <v>517840</v>
      </c>
      <c r="E25" s="7">
        <v>1701450000</v>
      </c>
      <c r="G25" s="7">
        <v>1545820832.556</v>
      </c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Q25" s="7">
        <v>517840</v>
      </c>
      <c r="S25" s="7">
        <v>4070</v>
      </c>
      <c r="U25" s="7">
        <v>1701450000</v>
      </c>
      <c r="W25" s="7">
        <v>2095068527.6400001</v>
      </c>
      <c r="Y25" s="7" t="s">
        <v>31</v>
      </c>
    </row>
    <row r="26" spans="1:25" ht="21" x14ac:dyDescent="0.55000000000000004">
      <c r="A26" s="9" t="s">
        <v>43</v>
      </c>
      <c r="C26" s="7">
        <v>8600894</v>
      </c>
      <c r="E26" s="7">
        <v>23874681537</v>
      </c>
      <c r="G26" s="7">
        <v>19724200996.374901</v>
      </c>
      <c r="I26" s="8">
        <v>1083</v>
      </c>
      <c r="J26" s="8"/>
      <c r="K26" s="8">
        <v>1083</v>
      </c>
      <c r="L26" s="8"/>
      <c r="M26" s="8">
        <v>0</v>
      </c>
      <c r="N26" s="8"/>
      <c r="O26" s="8">
        <v>0</v>
      </c>
      <c r="Q26" s="7">
        <v>8601977</v>
      </c>
      <c r="S26" s="7">
        <v>2879</v>
      </c>
      <c r="U26" s="7">
        <v>23874682620</v>
      </c>
      <c r="W26" s="7">
        <v>24617739486.891201</v>
      </c>
      <c r="Y26" s="7" t="s">
        <v>44</v>
      </c>
    </row>
    <row r="27" spans="1:25" ht="21" x14ac:dyDescent="0.55000000000000004">
      <c r="A27" s="9" t="s">
        <v>45</v>
      </c>
      <c r="C27" s="7">
        <v>85000</v>
      </c>
      <c r="E27" s="7">
        <v>1338412139</v>
      </c>
      <c r="G27" s="7">
        <v>1024915252.5</v>
      </c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Q27" s="7">
        <v>85000</v>
      </c>
      <c r="S27" s="7">
        <v>17290</v>
      </c>
      <c r="U27" s="7">
        <v>1338412139</v>
      </c>
      <c r="W27" s="7">
        <v>1460905582.5</v>
      </c>
      <c r="Y27" s="7" t="s">
        <v>22</v>
      </c>
    </row>
    <row r="28" spans="1:25" ht="21" x14ac:dyDescent="0.55000000000000004">
      <c r="A28" s="9" t="s">
        <v>46</v>
      </c>
      <c r="C28" s="7">
        <v>1362500</v>
      </c>
      <c r="E28" s="7">
        <v>4679374542</v>
      </c>
      <c r="G28" s="7">
        <v>2768379547.5</v>
      </c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Q28" s="7">
        <v>1362500</v>
      </c>
      <c r="S28" s="7">
        <v>2502</v>
      </c>
      <c r="U28" s="7">
        <v>4679374542</v>
      </c>
      <c r="W28" s="7">
        <v>3388691598.75</v>
      </c>
      <c r="Y28" s="7" t="s">
        <v>47</v>
      </c>
    </row>
    <row r="29" spans="1:25" ht="21" x14ac:dyDescent="0.55000000000000004">
      <c r="A29" s="9" t="s">
        <v>48</v>
      </c>
      <c r="C29" s="7">
        <v>20450168</v>
      </c>
      <c r="E29" s="7">
        <v>43430680986</v>
      </c>
      <c r="G29" s="7">
        <v>19230751067.378399</v>
      </c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Q29" s="7">
        <v>20450168</v>
      </c>
      <c r="S29" s="7">
        <v>1300</v>
      </c>
      <c r="U29" s="7">
        <v>43430680986</v>
      </c>
      <c r="W29" s="7">
        <v>26427036350.52</v>
      </c>
      <c r="Y29" s="7" t="s">
        <v>49</v>
      </c>
    </row>
    <row r="30" spans="1:25" ht="21" x14ac:dyDescent="0.55000000000000004">
      <c r="A30" s="9" t="s">
        <v>50</v>
      </c>
      <c r="C30" s="7">
        <v>8013798</v>
      </c>
      <c r="E30" s="7">
        <v>34085609513</v>
      </c>
      <c r="G30" s="7">
        <v>47956017729.438004</v>
      </c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Q30" s="7">
        <v>8013798</v>
      </c>
      <c r="S30" s="7">
        <v>8510</v>
      </c>
      <c r="U30" s="7">
        <v>34085609513</v>
      </c>
      <c r="W30" s="7">
        <v>67791646325.168999</v>
      </c>
      <c r="Y30" s="7" t="s">
        <v>51</v>
      </c>
    </row>
    <row r="31" spans="1:25" ht="21" x14ac:dyDescent="0.55000000000000004">
      <c r="A31" s="9" t="s">
        <v>52</v>
      </c>
      <c r="C31" s="7">
        <v>910251</v>
      </c>
      <c r="E31" s="7">
        <v>5499186762</v>
      </c>
      <c r="G31" s="7">
        <v>4614658533.4049997</v>
      </c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Q31" s="7">
        <v>910251</v>
      </c>
      <c r="S31" s="7">
        <v>5750</v>
      </c>
      <c r="U31" s="7">
        <v>5499186762</v>
      </c>
      <c r="W31" s="7">
        <v>5202801287.6625004</v>
      </c>
      <c r="Y31" s="7" t="s">
        <v>53</v>
      </c>
    </row>
    <row r="32" spans="1:25" ht="21" x14ac:dyDescent="0.55000000000000004">
      <c r="A32" s="9" t="s">
        <v>54</v>
      </c>
      <c r="C32" s="7">
        <v>218115</v>
      </c>
      <c r="E32" s="7">
        <v>3735656358</v>
      </c>
      <c r="G32" s="7">
        <v>3802973964.2550001</v>
      </c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Q32" s="7">
        <v>218115</v>
      </c>
      <c r="S32" s="7">
        <v>25650</v>
      </c>
      <c r="U32" s="7">
        <v>3735656358</v>
      </c>
      <c r="W32" s="7">
        <v>5561361583.9875002</v>
      </c>
      <c r="Y32" s="7" t="s">
        <v>28</v>
      </c>
    </row>
    <row r="33" spans="1:25" ht="21" x14ac:dyDescent="0.55000000000000004">
      <c r="A33" s="9" t="s">
        <v>55</v>
      </c>
      <c r="C33" s="7">
        <v>195</v>
      </c>
      <c r="E33" s="7">
        <v>2390964</v>
      </c>
      <c r="G33" s="7">
        <v>2585822.2650000001</v>
      </c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Q33" s="7">
        <v>195</v>
      </c>
      <c r="S33" s="7">
        <v>18030</v>
      </c>
      <c r="U33" s="7">
        <v>2390964</v>
      </c>
      <c r="W33" s="7">
        <v>3494930.6924999999</v>
      </c>
      <c r="Y33" s="7" t="s">
        <v>40</v>
      </c>
    </row>
    <row r="34" spans="1:25" ht="21" x14ac:dyDescent="0.55000000000000004">
      <c r="A34" s="9" t="s">
        <v>56</v>
      </c>
      <c r="C34" s="7">
        <v>44750</v>
      </c>
      <c r="E34" s="7">
        <v>406845618</v>
      </c>
      <c r="G34" s="7">
        <v>385229166.75</v>
      </c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Q34" s="7">
        <v>44750</v>
      </c>
      <c r="S34" s="7">
        <v>10880</v>
      </c>
      <c r="U34" s="7">
        <v>406845618</v>
      </c>
      <c r="W34" s="7">
        <v>483983064</v>
      </c>
      <c r="Y34" s="7" t="s">
        <v>24</v>
      </c>
    </row>
    <row r="35" spans="1:25" ht="21" x14ac:dyDescent="0.55000000000000004">
      <c r="A35" s="9" t="s">
        <v>57</v>
      </c>
      <c r="C35" s="7">
        <v>1349937</v>
      </c>
      <c r="E35" s="7">
        <v>6171434811</v>
      </c>
      <c r="G35" s="7">
        <v>9581200806.4290009</v>
      </c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Q35" s="7">
        <v>1349937</v>
      </c>
      <c r="S35" s="7">
        <v>9860</v>
      </c>
      <c r="U35" s="7">
        <v>6171434811</v>
      </c>
      <c r="W35" s="7">
        <v>13231182066.021</v>
      </c>
      <c r="Y35" s="7" t="s">
        <v>58</v>
      </c>
    </row>
    <row r="36" spans="1:25" ht="21" x14ac:dyDescent="0.55000000000000004">
      <c r="A36" s="9" t="s">
        <v>59</v>
      </c>
      <c r="C36" s="7">
        <v>12667704</v>
      </c>
      <c r="E36" s="7">
        <v>215433622213</v>
      </c>
      <c r="G36" s="7">
        <v>187247964367.04401</v>
      </c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Q36" s="7">
        <v>12667704</v>
      </c>
      <c r="S36" s="7">
        <v>16120</v>
      </c>
      <c r="U36" s="7">
        <v>215433622213</v>
      </c>
      <c r="W36" s="7">
        <v>202988378318.54401</v>
      </c>
      <c r="Y36" s="7" t="s">
        <v>60</v>
      </c>
    </row>
    <row r="37" spans="1:25" ht="21" x14ac:dyDescent="0.55000000000000004">
      <c r="A37" s="9" t="s">
        <v>61</v>
      </c>
      <c r="C37" s="7">
        <v>1500000</v>
      </c>
      <c r="E37" s="7">
        <v>23451877496</v>
      </c>
      <c r="G37" s="7">
        <v>21769695000</v>
      </c>
      <c r="I37" s="8">
        <v>1440000</v>
      </c>
      <c r="J37" s="8"/>
      <c r="K37" s="8">
        <v>0</v>
      </c>
      <c r="L37" s="8"/>
      <c r="M37" s="8">
        <v>0</v>
      </c>
      <c r="N37" s="8"/>
      <c r="O37" s="8">
        <v>0</v>
      </c>
      <c r="Q37" s="7">
        <v>2940000</v>
      </c>
      <c r="S37" s="7">
        <v>9320</v>
      </c>
      <c r="U37" s="7">
        <v>23451877496</v>
      </c>
      <c r="W37" s="7">
        <v>27237765240</v>
      </c>
      <c r="Y37" s="7" t="s">
        <v>62</v>
      </c>
    </row>
    <row r="38" spans="1:25" ht="21" x14ac:dyDescent="0.55000000000000004">
      <c r="A38" s="9" t="s">
        <v>63</v>
      </c>
      <c r="C38" s="7">
        <v>23559</v>
      </c>
      <c r="E38" s="7">
        <v>310677752</v>
      </c>
      <c r="G38" s="7">
        <v>226225839.35699999</v>
      </c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Q38" s="7">
        <v>23559</v>
      </c>
      <c r="S38" s="7">
        <v>13740</v>
      </c>
      <c r="U38" s="7">
        <v>310677752</v>
      </c>
      <c r="W38" s="7">
        <v>321774641.07300001</v>
      </c>
      <c r="Y38" s="7" t="s">
        <v>24</v>
      </c>
    </row>
    <row r="39" spans="1:25" ht="21" x14ac:dyDescent="0.55000000000000004">
      <c r="A39" s="9" t="s">
        <v>64</v>
      </c>
      <c r="C39" s="7">
        <v>50000</v>
      </c>
      <c r="E39" s="7">
        <v>1465780226</v>
      </c>
      <c r="G39" s="7">
        <v>1142660475</v>
      </c>
      <c r="I39" s="8">
        <v>100000</v>
      </c>
      <c r="J39" s="8"/>
      <c r="K39" s="8">
        <v>0</v>
      </c>
      <c r="L39" s="8"/>
      <c r="M39" s="8">
        <v>0</v>
      </c>
      <c r="N39" s="8"/>
      <c r="O39" s="8">
        <v>0</v>
      </c>
      <c r="Q39" s="7">
        <v>150000</v>
      </c>
      <c r="S39" s="7">
        <v>8050</v>
      </c>
      <c r="U39" s="7">
        <v>1465780226</v>
      </c>
      <c r="W39" s="7">
        <v>1200315375</v>
      </c>
      <c r="Y39" s="7" t="s">
        <v>20</v>
      </c>
    </row>
    <row r="40" spans="1:25" ht="21" x14ac:dyDescent="0.55000000000000004">
      <c r="A40" s="9" t="s">
        <v>65</v>
      </c>
      <c r="C40" s="7">
        <v>10496511</v>
      </c>
      <c r="E40" s="7">
        <v>74505134450</v>
      </c>
      <c r="G40" s="7">
        <v>39023372280.717003</v>
      </c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Q40" s="7">
        <v>10496511</v>
      </c>
      <c r="S40" s="7">
        <v>3860</v>
      </c>
      <c r="U40" s="7">
        <v>74505134450</v>
      </c>
      <c r="W40" s="7">
        <v>40275459091.862999</v>
      </c>
      <c r="Y40" s="7" t="s">
        <v>66</v>
      </c>
    </row>
    <row r="41" spans="1:25" ht="21" x14ac:dyDescent="0.55000000000000004">
      <c r="A41" s="9" t="s">
        <v>67</v>
      </c>
      <c r="C41" s="7">
        <v>2777983</v>
      </c>
      <c r="E41" s="7">
        <v>26591424355</v>
      </c>
      <c r="G41" s="7">
        <v>31232044753.0065</v>
      </c>
      <c r="I41" s="8">
        <v>1715813</v>
      </c>
      <c r="J41" s="8"/>
      <c r="K41" s="8">
        <v>0</v>
      </c>
      <c r="L41" s="8"/>
      <c r="M41" s="8">
        <v>0</v>
      </c>
      <c r="N41" s="8"/>
      <c r="O41" s="8">
        <v>0</v>
      </c>
      <c r="Q41" s="7">
        <v>4493796</v>
      </c>
      <c r="S41" s="7">
        <v>9780</v>
      </c>
      <c r="U41" s="7">
        <v>26591424355</v>
      </c>
      <c r="W41" s="7">
        <v>43687826396.963997</v>
      </c>
      <c r="Y41" s="7" t="s">
        <v>68</v>
      </c>
    </row>
    <row r="42" spans="1:25" ht="21" x14ac:dyDescent="0.55000000000000004">
      <c r="A42" s="9" t="s">
        <v>69</v>
      </c>
      <c r="C42" s="7">
        <v>2377940</v>
      </c>
      <c r="E42" s="7">
        <v>8740477613</v>
      </c>
      <c r="G42" s="7">
        <v>3916802112.849</v>
      </c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Q42" s="7">
        <v>2377940</v>
      </c>
      <c r="S42" s="7">
        <v>2400</v>
      </c>
      <c r="U42" s="7">
        <v>8740477613</v>
      </c>
      <c r="W42" s="7">
        <v>5673099016.8000002</v>
      </c>
      <c r="Y42" s="7" t="s">
        <v>28</v>
      </c>
    </row>
    <row r="43" spans="1:25" ht="21" x14ac:dyDescent="0.55000000000000004">
      <c r="A43" s="9" t="s">
        <v>70</v>
      </c>
      <c r="C43" s="7">
        <v>6984970</v>
      </c>
      <c r="E43" s="7">
        <v>29662255170</v>
      </c>
      <c r="G43" s="7">
        <v>54991802673.720001</v>
      </c>
      <c r="I43" s="8">
        <v>3492485</v>
      </c>
      <c r="J43" s="8"/>
      <c r="K43" s="8">
        <v>0</v>
      </c>
      <c r="L43" s="8"/>
      <c r="M43" s="8">
        <v>0</v>
      </c>
      <c r="N43" s="8"/>
      <c r="O43" s="8">
        <v>0</v>
      </c>
      <c r="Q43" s="7">
        <v>10477455</v>
      </c>
      <c r="S43" s="7">
        <v>7510</v>
      </c>
      <c r="U43" s="7">
        <v>29662255170</v>
      </c>
      <c r="W43" s="7">
        <v>78217507212.052505</v>
      </c>
      <c r="Y43" s="7" t="s">
        <v>71</v>
      </c>
    </row>
    <row r="44" spans="1:25" x14ac:dyDescent="0.45">
      <c r="A44" s="10"/>
      <c r="B44" s="10"/>
      <c r="C44" s="10"/>
      <c r="D44" s="10"/>
      <c r="E44" s="10">
        <f>SUM(E9:E43)</f>
        <v>827001474962</v>
      </c>
      <c r="F44" s="10"/>
      <c r="G44" s="10">
        <f>SUM(G9:G43)</f>
        <v>644007383756.40149</v>
      </c>
      <c r="H44" s="10"/>
      <c r="I44" s="10"/>
      <c r="J44" s="10"/>
      <c r="K44" s="10">
        <f>SUM(K9:K43)</f>
        <v>1083</v>
      </c>
      <c r="L44" s="10"/>
      <c r="M44" s="10"/>
      <c r="N44" s="10"/>
      <c r="O44" s="10">
        <f>SUM(O9:O43)</f>
        <v>1</v>
      </c>
      <c r="P44" s="10"/>
      <c r="Q44" s="10"/>
      <c r="R44" s="10"/>
      <c r="S44" s="10"/>
      <c r="T44" s="10"/>
      <c r="U44" s="10">
        <f>SUM(U9:U43)</f>
        <v>827001472563</v>
      </c>
      <c r="V44" s="10"/>
      <c r="W44" s="10">
        <f>SUM(W9:W43)</f>
        <v>776147950089.9762</v>
      </c>
      <c r="X44" s="10"/>
      <c r="Y44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3"/>
  <sheetViews>
    <sheetView rightToLeft="1" view="pageBreakPreview" topLeftCell="A19" zoomScale="80" zoomScaleNormal="100" zoomScaleSheetLayoutView="80" workbookViewId="0">
      <selection activeCell="X38" sqref="X38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6" spans="1:21" ht="21" x14ac:dyDescent="0.45">
      <c r="A6" s="40" t="s">
        <v>3</v>
      </c>
      <c r="C6" s="40" t="s">
        <v>187</v>
      </c>
      <c r="D6" s="40" t="s">
        <v>187</v>
      </c>
      <c r="E6" s="40" t="s">
        <v>187</v>
      </c>
      <c r="F6" s="40" t="s">
        <v>187</v>
      </c>
      <c r="G6" s="40" t="s">
        <v>187</v>
      </c>
      <c r="H6" s="40" t="s">
        <v>187</v>
      </c>
      <c r="I6" s="40" t="s">
        <v>187</v>
      </c>
      <c r="J6" s="40" t="s">
        <v>187</v>
      </c>
      <c r="K6" s="40" t="s">
        <v>187</v>
      </c>
      <c r="M6" s="40" t="s">
        <v>188</v>
      </c>
      <c r="N6" s="40" t="s">
        <v>188</v>
      </c>
      <c r="O6" s="40" t="s">
        <v>188</v>
      </c>
      <c r="P6" s="40" t="s">
        <v>188</v>
      </c>
      <c r="Q6" s="40" t="s">
        <v>188</v>
      </c>
      <c r="R6" s="40" t="s">
        <v>188</v>
      </c>
      <c r="S6" s="40" t="s">
        <v>188</v>
      </c>
      <c r="T6" s="40" t="s">
        <v>188</v>
      </c>
      <c r="U6" s="40" t="s">
        <v>188</v>
      </c>
    </row>
    <row r="7" spans="1:21" ht="21" x14ac:dyDescent="0.45">
      <c r="A7" s="40" t="s">
        <v>3</v>
      </c>
      <c r="C7" s="40" t="s">
        <v>206</v>
      </c>
      <c r="E7" s="40" t="s">
        <v>207</v>
      </c>
      <c r="G7" s="40" t="s">
        <v>208</v>
      </c>
      <c r="I7" s="40" t="s">
        <v>139</v>
      </c>
      <c r="K7" s="40" t="s">
        <v>209</v>
      </c>
      <c r="M7" s="40" t="s">
        <v>206</v>
      </c>
      <c r="O7" s="40" t="s">
        <v>207</v>
      </c>
      <c r="Q7" s="40" t="s">
        <v>208</v>
      </c>
      <c r="S7" s="40" t="s">
        <v>139</v>
      </c>
      <c r="U7" s="40" t="s">
        <v>209</v>
      </c>
    </row>
    <row r="8" spans="1:21" ht="21" x14ac:dyDescent="0.55000000000000004">
      <c r="A8" s="2" t="s">
        <v>25</v>
      </c>
      <c r="C8" s="6">
        <v>0</v>
      </c>
      <c r="D8" s="6"/>
      <c r="E8" s="6">
        <v>342356304</v>
      </c>
      <c r="F8" s="6"/>
      <c r="G8" s="6">
        <v>-2545</v>
      </c>
      <c r="H8" s="6"/>
      <c r="I8" s="6">
        <v>342353759</v>
      </c>
      <c r="J8" s="6"/>
      <c r="K8" s="25" t="s">
        <v>210</v>
      </c>
      <c r="L8" s="6"/>
      <c r="M8" s="6">
        <v>0</v>
      </c>
      <c r="N8" s="6"/>
      <c r="O8" s="6">
        <v>342356304</v>
      </c>
      <c r="P8" s="6"/>
      <c r="Q8" s="6">
        <v>-2545</v>
      </c>
      <c r="R8" s="6"/>
      <c r="S8" s="6">
        <f>O8+Q8</f>
        <v>342353759</v>
      </c>
      <c r="T8" s="6"/>
      <c r="U8" s="25" t="s">
        <v>210</v>
      </c>
    </row>
    <row r="9" spans="1:21" ht="21" x14ac:dyDescent="0.55000000000000004">
      <c r="A9" s="2" t="s">
        <v>65</v>
      </c>
      <c r="C9" s="6">
        <v>1126831328</v>
      </c>
      <c r="D9" s="6"/>
      <c r="E9" s="6">
        <v>1252086811</v>
      </c>
      <c r="F9" s="6"/>
      <c r="G9" s="6">
        <v>0</v>
      </c>
      <c r="H9" s="6"/>
      <c r="I9" s="6">
        <v>2378918139</v>
      </c>
      <c r="J9" s="6"/>
      <c r="K9" s="25" t="s">
        <v>211</v>
      </c>
      <c r="L9" s="6"/>
      <c r="M9" s="6">
        <v>1312063875</v>
      </c>
      <c r="N9" s="6"/>
      <c r="O9" s="6">
        <v>1252086811</v>
      </c>
      <c r="P9" s="6"/>
      <c r="Q9" s="6">
        <v>0</v>
      </c>
      <c r="R9" s="6"/>
      <c r="S9" s="6">
        <f>M9+O9</f>
        <v>2564150686</v>
      </c>
      <c r="T9" s="6"/>
      <c r="U9" s="25" t="s">
        <v>211</v>
      </c>
    </row>
    <row r="10" spans="1:21" ht="21" x14ac:dyDescent="0.55000000000000004">
      <c r="A10" s="2" t="s">
        <v>46</v>
      </c>
      <c r="C10" s="6">
        <v>0</v>
      </c>
      <c r="D10" s="6"/>
      <c r="E10" s="6">
        <v>620312051</v>
      </c>
      <c r="F10" s="6"/>
      <c r="G10" s="6">
        <v>0</v>
      </c>
      <c r="H10" s="6"/>
      <c r="I10" s="6">
        <v>620312051</v>
      </c>
      <c r="J10" s="6"/>
      <c r="K10" s="25" t="s">
        <v>212</v>
      </c>
      <c r="L10" s="6"/>
      <c r="M10" s="6">
        <v>0</v>
      </c>
      <c r="N10" s="6"/>
      <c r="O10" s="6">
        <v>620312051</v>
      </c>
      <c r="P10" s="6"/>
      <c r="Q10" s="6">
        <v>0</v>
      </c>
      <c r="R10" s="6"/>
      <c r="S10" s="6">
        <v>620312051</v>
      </c>
      <c r="T10" s="6"/>
      <c r="U10" s="25" t="s">
        <v>212</v>
      </c>
    </row>
    <row r="11" spans="1:21" ht="21" x14ac:dyDescent="0.55000000000000004">
      <c r="A11" s="2" t="s">
        <v>26</v>
      </c>
      <c r="C11" s="6">
        <v>0</v>
      </c>
      <c r="D11" s="6"/>
      <c r="E11" s="6">
        <v>160316905</v>
      </c>
      <c r="F11" s="6"/>
      <c r="G11" s="6">
        <v>0</v>
      </c>
      <c r="H11" s="6"/>
      <c r="I11" s="6">
        <v>160316905</v>
      </c>
      <c r="J11" s="6"/>
      <c r="K11" s="25" t="s">
        <v>28</v>
      </c>
      <c r="L11" s="6"/>
      <c r="M11" s="6">
        <v>0</v>
      </c>
      <c r="N11" s="6"/>
      <c r="O11" s="6">
        <v>160316905</v>
      </c>
      <c r="P11" s="6"/>
      <c r="Q11" s="6">
        <v>0</v>
      </c>
      <c r="R11" s="6"/>
      <c r="S11" s="6">
        <v>160316905</v>
      </c>
      <c r="T11" s="6"/>
      <c r="U11" s="25" t="s">
        <v>28</v>
      </c>
    </row>
    <row r="12" spans="1:21" ht="21" x14ac:dyDescent="0.55000000000000004">
      <c r="A12" s="2" t="s">
        <v>19</v>
      </c>
      <c r="C12" s="6">
        <v>0</v>
      </c>
      <c r="D12" s="6"/>
      <c r="E12" s="6">
        <v>180325640</v>
      </c>
      <c r="F12" s="6"/>
      <c r="G12" s="6">
        <v>0</v>
      </c>
      <c r="H12" s="6"/>
      <c r="I12" s="6">
        <v>180325640</v>
      </c>
      <c r="J12" s="6"/>
      <c r="K12" s="25" t="s">
        <v>213</v>
      </c>
      <c r="L12" s="6"/>
      <c r="M12" s="6">
        <v>0</v>
      </c>
      <c r="N12" s="6"/>
      <c r="O12" s="6">
        <v>180325640</v>
      </c>
      <c r="P12" s="6"/>
      <c r="Q12" s="6">
        <v>0</v>
      </c>
      <c r="R12" s="6"/>
      <c r="S12" s="6">
        <v>180325640</v>
      </c>
      <c r="T12" s="6"/>
      <c r="U12" s="25" t="s">
        <v>213</v>
      </c>
    </row>
    <row r="13" spans="1:21" ht="21" x14ac:dyDescent="0.55000000000000004">
      <c r="A13" s="2" t="s">
        <v>69</v>
      </c>
      <c r="C13" s="6">
        <v>0</v>
      </c>
      <c r="D13" s="6"/>
      <c r="E13" s="6">
        <v>1756296904</v>
      </c>
      <c r="F13" s="6"/>
      <c r="G13" s="6">
        <v>0</v>
      </c>
      <c r="H13" s="6"/>
      <c r="I13" s="6">
        <v>1756296904</v>
      </c>
      <c r="J13" s="6"/>
      <c r="K13" s="25" t="s">
        <v>214</v>
      </c>
      <c r="L13" s="6"/>
      <c r="M13" s="6">
        <v>0</v>
      </c>
      <c r="N13" s="6"/>
      <c r="O13" s="6">
        <v>1756296904</v>
      </c>
      <c r="P13" s="6"/>
      <c r="Q13" s="6">
        <v>0</v>
      </c>
      <c r="R13" s="6"/>
      <c r="S13" s="6">
        <v>1756296904</v>
      </c>
      <c r="T13" s="6"/>
      <c r="U13" s="25" t="s">
        <v>214</v>
      </c>
    </row>
    <row r="14" spans="1:21" ht="21" x14ac:dyDescent="0.55000000000000004">
      <c r="A14" s="2" t="s">
        <v>52</v>
      </c>
      <c r="C14" s="6">
        <v>0</v>
      </c>
      <c r="D14" s="6"/>
      <c r="E14" s="6">
        <v>588142754</v>
      </c>
      <c r="F14" s="6"/>
      <c r="G14" s="6">
        <v>0</v>
      </c>
      <c r="H14" s="6"/>
      <c r="I14" s="6">
        <v>588142754</v>
      </c>
      <c r="J14" s="6"/>
      <c r="K14" s="25" t="s">
        <v>126</v>
      </c>
      <c r="L14" s="6"/>
      <c r="M14" s="6">
        <v>0</v>
      </c>
      <c r="N14" s="6"/>
      <c r="O14" s="6">
        <v>588142754</v>
      </c>
      <c r="P14" s="6"/>
      <c r="Q14" s="6">
        <v>0</v>
      </c>
      <c r="R14" s="6"/>
      <c r="S14" s="6">
        <v>588142754</v>
      </c>
      <c r="T14" s="6"/>
      <c r="U14" s="25" t="s">
        <v>126</v>
      </c>
    </row>
    <row r="15" spans="1:21" ht="21" x14ac:dyDescent="0.55000000000000004">
      <c r="A15" s="2" t="s">
        <v>63</v>
      </c>
      <c r="C15" s="6">
        <v>0</v>
      </c>
      <c r="D15" s="6"/>
      <c r="E15" s="6">
        <v>95548802</v>
      </c>
      <c r="F15" s="6"/>
      <c r="G15" s="6">
        <v>0</v>
      </c>
      <c r="H15" s="6"/>
      <c r="I15" s="6">
        <v>95548802</v>
      </c>
      <c r="J15" s="6"/>
      <c r="K15" s="25" t="s">
        <v>215</v>
      </c>
      <c r="L15" s="6"/>
      <c r="M15" s="6">
        <v>0</v>
      </c>
      <c r="N15" s="6"/>
      <c r="O15" s="6">
        <v>95548802</v>
      </c>
      <c r="P15" s="6"/>
      <c r="Q15" s="6">
        <v>0</v>
      </c>
      <c r="R15" s="6"/>
      <c r="S15" s="6">
        <v>95548802</v>
      </c>
      <c r="T15" s="6"/>
      <c r="U15" s="25" t="s">
        <v>215</v>
      </c>
    </row>
    <row r="16" spans="1:21" ht="21" x14ac:dyDescent="0.55000000000000004">
      <c r="A16" s="2" t="s">
        <v>54</v>
      </c>
      <c r="C16" s="6">
        <v>0</v>
      </c>
      <c r="D16" s="6"/>
      <c r="E16" s="6">
        <v>1758387619</v>
      </c>
      <c r="F16" s="6"/>
      <c r="G16" s="6">
        <v>0</v>
      </c>
      <c r="H16" s="6"/>
      <c r="I16" s="6">
        <v>1758387619</v>
      </c>
      <c r="J16" s="6"/>
      <c r="K16" s="25" t="s">
        <v>214</v>
      </c>
      <c r="L16" s="6"/>
      <c r="M16" s="6">
        <v>0</v>
      </c>
      <c r="N16" s="6"/>
      <c r="O16" s="6">
        <v>1758387619</v>
      </c>
      <c r="P16" s="6"/>
      <c r="Q16" s="6">
        <v>0</v>
      </c>
      <c r="R16" s="6"/>
      <c r="S16" s="6">
        <v>1758387619</v>
      </c>
      <c r="T16" s="6"/>
      <c r="U16" s="25" t="s">
        <v>214</v>
      </c>
    </row>
    <row r="17" spans="1:21" ht="21" x14ac:dyDescent="0.55000000000000004">
      <c r="A17" s="2" t="s">
        <v>70</v>
      </c>
      <c r="C17" s="6">
        <v>0</v>
      </c>
      <c r="D17" s="6"/>
      <c r="E17" s="6">
        <v>23225704539</v>
      </c>
      <c r="F17" s="6"/>
      <c r="G17" s="6">
        <v>0</v>
      </c>
      <c r="H17" s="6"/>
      <c r="I17" s="6">
        <v>23225704539</v>
      </c>
      <c r="J17" s="6"/>
      <c r="K17" s="25" t="s">
        <v>216</v>
      </c>
      <c r="L17" s="6"/>
      <c r="M17" s="6">
        <v>0</v>
      </c>
      <c r="N17" s="6"/>
      <c r="O17" s="6">
        <v>23225704539</v>
      </c>
      <c r="P17" s="6"/>
      <c r="Q17" s="6">
        <v>0</v>
      </c>
      <c r="R17" s="6"/>
      <c r="S17" s="6">
        <v>23225704539</v>
      </c>
      <c r="T17" s="6"/>
      <c r="U17" s="25" t="s">
        <v>216</v>
      </c>
    </row>
    <row r="18" spans="1:21" ht="21" x14ac:dyDescent="0.55000000000000004">
      <c r="A18" s="2" t="s">
        <v>64</v>
      </c>
      <c r="C18" s="6">
        <v>0</v>
      </c>
      <c r="D18" s="6"/>
      <c r="E18" s="6">
        <v>57654900</v>
      </c>
      <c r="F18" s="6"/>
      <c r="G18" s="6">
        <v>0</v>
      </c>
      <c r="H18" s="6"/>
      <c r="I18" s="6">
        <v>57654900</v>
      </c>
      <c r="J18" s="6"/>
      <c r="K18" s="25" t="s">
        <v>31</v>
      </c>
      <c r="L18" s="6"/>
      <c r="M18" s="6">
        <v>0</v>
      </c>
      <c r="N18" s="6"/>
      <c r="O18" s="6">
        <v>57654900</v>
      </c>
      <c r="P18" s="6"/>
      <c r="Q18" s="6">
        <v>0</v>
      </c>
      <c r="R18" s="6"/>
      <c r="S18" s="6">
        <v>57654900</v>
      </c>
      <c r="T18" s="6"/>
      <c r="U18" s="25" t="s">
        <v>31</v>
      </c>
    </row>
    <row r="19" spans="1:21" ht="21" x14ac:dyDescent="0.55000000000000004">
      <c r="A19" s="2" t="s">
        <v>29</v>
      </c>
      <c r="C19" s="6">
        <v>0</v>
      </c>
      <c r="D19" s="6"/>
      <c r="E19" s="6">
        <v>766072127</v>
      </c>
      <c r="F19" s="6"/>
      <c r="G19" s="6">
        <v>0</v>
      </c>
      <c r="H19" s="6"/>
      <c r="I19" s="6">
        <v>766072127</v>
      </c>
      <c r="J19" s="6"/>
      <c r="K19" s="25" t="s">
        <v>217</v>
      </c>
      <c r="L19" s="6"/>
      <c r="M19" s="6">
        <v>0</v>
      </c>
      <c r="N19" s="6"/>
      <c r="O19" s="6">
        <v>766072127</v>
      </c>
      <c r="P19" s="6"/>
      <c r="Q19" s="6">
        <v>0</v>
      </c>
      <c r="R19" s="6"/>
      <c r="S19" s="6">
        <v>766072127</v>
      </c>
      <c r="T19" s="6"/>
      <c r="U19" s="25" t="s">
        <v>217</v>
      </c>
    </row>
    <row r="20" spans="1:21" ht="21" x14ac:dyDescent="0.55000000000000004">
      <c r="A20" s="2" t="s">
        <v>67</v>
      </c>
      <c r="C20" s="6">
        <v>0</v>
      </c>
      <c r="D20" s="6"/>
      <c r="E20" s="6">
        <v>12455781643</v>
      </c>
      <c r="F20" s="6"/>
      <c r="G20" s="6">
        <v>0</v>
      </c>
      <c r="H20" s="6"/>
      <c r="I20" s="6">
        <v>12455781643</v>
      </c>
      <c r="J20" s="6"/>
      <c r="K20" s="25" t="s">
        <v>218</v>
      </c>
      <c r="L20" s="6"/>
      <c r="M20" s="6">
        <v>0</v>
      </c>
      <c r="N20" s="6"/>
      <c r="O20" s="6">
        <v>12455781643</v>
      </c>
      <c r="P20" s="6"/>
      <c r="Q20" s="6">
        <v>0</v>
      </c>
      <c r="R20" s="6"/>
      <c r="S20" s="6">
        <v>12455781643</v>
      </c>
      <c r="T20" s="6"/>
      <c r="U20" s="25" t="s">
        <v>218</v>
      </c>
    </row>
    <row r="21" spans="1:21" ht="21" x14ac:dyDescent="0.55000000000000004">
      <c r="A21" s="2" t="s">
        <v>55</v>
      </c>
      <c r="C21" s="6">
        <v>0</v>
      </c>
      <c r="D21" s="6"/>
      <c r="E21" s="6">
        <v>909108</v>
      </c>
      <c r="F21" s="6"/>
      <c r="G21" s="6">
        <v>0</v>
      </c>
      <c r="H21" s="6"/>
      <c r="I21" s="6">
        <v>909108</v>
      </c>
      <c r="J21" s="6"/>
      <c r="K21" s="25" t="s">
        <v>40</v>
      </c>
      <c r="L21" s="6"/>
      <c r="M21" s="6">
        <v>0</v>
      </c>
      <c r="N21" s="6"/>
      <c r="O21" s="6">
        <v>909108</v>
      </c>
      <c r="P21" s="6"/>
      <c r="Q21" s="6">
        <v>0</v>
      </c>
      <c r="R21" s="6"/>
      <c r="S21" s="6">
        <v>909108</v>
      </c>
      <c r="T21" s="6"/>
      <c r="U21" s="25" t="s">
        <v>40</v>
      </c>
    </row>
    <row r="22" spans="1:21" ht="21" x14ac:dyDescent="0.55000000000000004">
      <c r="A22" s="2" t="s">
        <v>21</v>
      </c>
      <c r="C22" s="6">
        <v>0</v>
      </c>
      <c r="D22" s="6"/>
      <c r="E22" s="6">
        <v>359726814</v>
      </c>
      <c r="F22" s="6"/>
      <c r="G22" s="6">
        <v>0</v>
      </c>
      <c r="H22" s="6"/>
      <c r="I22" s="6">
        <v>359726814</v>
      </c>
      <c r="J22" s="6"/>
      <c r="K22" s="25" t="s">
        <v>219</v>
      </c>
      <c r="L22" s="6"/>
      <c r="M22" s="6">
        <v>0</v>
      </c>
      <c r="N22" s="6"/>
      <c r="O22" s="6">
        <v>359726814</v>
      </c>
      <c r="P22" s="6"/>
      <c r="Q22" s="6">
        <v>0</v>
      </c>
      <c r="R22" s="6"/>
      <c r="S22" s="6">
        <v>359726814</v>
      </c>
      <c r="T22" s="6"/>
      <c r="U22" s="25" t="s">
        <v>219</v>
      </c>
    </row>
    <row r="23" spans="1:21" ht="21" x14ac:dyDescent="0.55000000000000004">
      <c r="A23" s="2" t="s">
        <v>23</v>
      </c>
      <c r="C23" s="6">
        <v>0</v>
      </c>
      <c r="D23" s="6"/>
      <c r="E23" s="6">
        <v>134296155</v>
      </c>
      <c r="F23" s="6"/>
      <c r="G23" s="6">
        <v>0</v>
      </c>
      <c r="H23" s="6"/>
      <c r="I23" s="6">
        <v>134296155</v>
      </c>
      <c r="J23" s="6"/>
      <c r="K23" s="25" t="s">
        <v>220</v>
      </c>
      <c r="L23" s="6"/>
      <c r="M23" s="6">
        <v>0</v>
      </c>
      <c r="N23" s="6"/>
      <c r="O23" s="6">
        <v>134296155</v>
      </c>
      <c r="P23" s="6"/>
      <c r="Q23" s="6">
        <v>0</v>
      </c>
      <c r="R23" s="6"/>
      <c r="S23" s="6">
        <v>134296155</v>
      </c>
      <c r="T23" s="6"/>
      <c r="U23" s="25" t="s">
        <v>220</v>
      </c>
    </row>
    <row r="24" spans="1:21" ht="21" x14ac:dyDescent="0.55000000000000004">
      <c r="A24" s="2" t="s">
        <v>56</v>
      </c>
      <c r="C24" s="6">
        <v>0</v>
      </c>
      <c r="D24" s="6"/>
      <c r="E24" s="6">
        <v>98753898</v>
      </c>
      <c r="F24" s="6"/>
      <c r="G24" s="6">
        <v>0</v>
      </c>
      <c r="H24" s="6"/>
      <c r="I24" s="6">
        <v>98753898</v>
      </c>
      <c r="J24" s="6"/>
      <c r="K24" s="25" t="s">
        <v>47</v>
      </c>
      <c r="L24" s="6"/>
      <c r="M24" s="6">
        <v>0</v>
      </c>
      <c r="N24" s="6"/>
      <c r="O24" s="6">
        <v>98753898</v>
      </c>
      <c r="P24" s="6"/>
      <c r="Q24" s="6">
        <v>0</v>
      </c>
      <c r="R24" s="6"/>
      <c r="S24" s="6">
        <v>98753898</v>
      </c>
      <c r="T24" s="6"/>
      <c r="U24" s="25" t="s">
        <v>47</v>
      </c>
    </row>
    <row r="25" spans="1:21" ht="21" x14ac:dyDescent="0.55000000000000004">
      <c r="A25" s="2" t="s">
        <v>45</v>
      </c>
      <c r="C25" s="6">
        <v>0</v>
      </c>
      <c r="D25" s="6"/>
      <c r="E25" s="6">
        <v>435990330</v>
      </c>
      <c r="F25" s="6"/>
      <c r="G25" s="6">
        <v>0</v>
      </c>
      <c r="H25" s="6"/>
      <c r="I25" s="6">
        <v>435990330</v>
      </c>
      <c r="J25" s="6"/>
      <c r="K25" s="25" t="s">
        <v>221</v>
      </c>
      <c r="L25" s="6"/>
      <c r="M25" s="6">
        <v>0</v>
      </c>
      <c r="N25" s="6"/>
      <c r="O25" s="6">
        <v>435990330</v>
      </c>
      <c r="P25" s="6"/>
      <c r="Q25" s="6">
        <v>0</v>
      </c>
      <c r="R25" s="6"/>
      <c r="S25" s="6">
        <v>435990330</v>
      </c>
      <c r="T25" s="6"/>
      <c r="U25" s="25" t="s">
        <v>221</v>
      </c>
    </row>
    <row r="26" spans="1:21" ht="21" x14ac:dyDescent="0.55000000000000004">
      <c r="A26" s="2" t="s">
        <v>61</v>
      </c>
      <c r="C26" s="6">
        <v>0</v>
      </c>
      <c r="D26" s="6"/>
      <c r="E26" s="6">
        <v>5468070240</v>
      </c>
      <c r="F26" s="6"/>
      <c r="G26" s="6">
        <v>0</v>
      </c>
      <c r="H26" s="6"/>
      <c r="I26" s="6">
        <v>5468070240</v>
      </c>
      <c r="J26" s="6"/>
      <c r="K26" s="25" t="s">
        <v>222</v>
      </c>
      <c r="L26" s="6"/>
      <c r="M26" s="6">
        <v>0</v>
      </c>
      <c r="N26" s="6"/>
      <c r="O26" s="6">
        <v>5468070240</v>
      </c>
      <c r="P26" s="6"/>
      <c r="Q26" s="6">
        <v>0</v>
      </c>
      <c r="R26" s="6"/>
      <c r="S26" s="6">
        <v>5468070240</v>
      </c>
      <c r="T26" s="6"/>
      <c r="U26" s="25" t="s">
        <v>222</v>
      </c>
    </row>
    <row r="27" spans="1:21" ht="21" x14ac:dyDescent="0.55000000000000004">
      <c r="A27" s="2" t="s">
        <v>17</v>
      </c>
      <c r="C27" s="6">
        <v>0</v>
      </c>
      <c r="D27" s="6"/>
      <c r="E27" s="6">
        <v>566608500</v>
      </c>
      <c r="F27" s="6"/>
      <c r="G27" s="6">
        <v>0</v>
      </c>
      <c r="H27" s="6"/>
      <c r="I27" s="6">
        <v>566608500</v>
      </c>
      <c r="J27" s="6"/>
      <c r="K27" s="25" t="s">
        <v>223</v>
      </c>
      <c r="L27" s="6"/>
      <c r="M27" s="6">
        <v>0</v>
      </c>
      <c r="N27" s="6"/>
      <c r="O27" s="6">
        <v>566608500</v>
      </c>
      <c r="P27" s="6"/>
      <c r="Q27" s="6">
        <v>0</v>
      </c>
      <c r="R27" s="6"/>
      <c r="S27" s="6">
        <v>566608500</v>
      </c>
      <c r="T27" s="6"/>
      <c r="U27" s="25" t="s">
        <v>223</v>
      </c>
    </row>
    <row r="28" spans="1:21" ht="21" x14ac:dyDescent="0.55000000000000004">
      <c r="A28" s="2" t="s">
        <v>43</v>
      </c>
      <c r="C28" s="6">
        <v>0</v>
      </c>
      <c r="D28" s="6"/>
      <c r="E28" s="6">
        <v>4893537407</v>
      </c>
      <c r="F28" s="6"/>
      <c r="G28" s="6">
        <v>0</v>
      </c>
      <c r="H28" s="6"/>
      <c r="I28" s="6">
        <v>4893537407</v>
      </c>
      <c r="J28" s="6"/>
      <c r="K28" s="25" t="s">
        <v>224</v>
      </c>
      <c r="L28" s="6"/>
      <c r="M28" s="6">
        <v>0</v>
      </c>
      <c r="N28" s="6"/>
      <c r="O28" s="6">
        <v>4893537407</v>
      </c>
      <c r="P28" s="6"/>
      <c r="Q28" s="6">
        <v>0</v>
      </c>
      <c r="R28" s="6"/>
      <c r="S28" s="6">
        <v>4893537407</v>
      </c>
      <c r="T28" s="6"/>
      <c r="U28" s="25" t="s">
        <v>224</v>
      </c>
    </row>
    <row r="29" spans="1:21" ht="21" x14ac:dyDescent="0.55000000000000004">
      <c r="A29" s="2" t="s">
        <v>15</v>
      </c>
      <c r="C29" s="6">
        <v>0</v>
      </c>
      <c r="D29" s="6"/>
      <c r="E29" s="6">
        <v>4600331688</v>
      </c>
      <c r="F29" s="6"/>
      <c r="G29" s="6">
        <v>0</v>
      </c>
      <c r="H29" s="6"/>
      <c r="I29" s="6">
        <v>4600331688</v>
      </c>
      <c r="J29" s="6"/>
      <c r="K29" s="25" t="s">
        <v>225</v>
      </c>
      <c r="L29" s="6"/>
      <c r="M29" s="6">
        <v>0</v>
      </c>
      <c r="N29" s="6"/>
      <c r="O29" s="6">
        <v>4600331688</v>
      </c>
      <c r="P29" s="6"/>
      <c r="Q29" s="6">
        <v>0</v>
      </c>
      <c r="R29" s="6"/>
      <c r="S29" s="6">
        <v>4600331688</v>
      </c>
      <c r="T29" s="6"/>
      <c r="U29" s="25" t="s">
        <v>225</v>
      </c>
    </row>
    <row r="30" spans="1:21" ht="21" x14ac:dyDescent="0.55000000000000004">
      <c r="A30" s="2" t="s">
        <v>30</v>
      </c>
      <c r="C30" s="6">
        <v>0</v>
      </c>
      <c r="D30" s="6"/>
      <c r="E30" s="6">
        <v>297746216</v>
      </c>
      <c r="F30" s="6"/>
      <c r="G30" s="6">
        <v>0</v>
      </c>
      <c r="H30" s="6"/>
      <c r="I30" s="6">
        <v>297746216</v>
      </c>
      <c r="J30" s="6"/>
      <c r="K30" s="25" t="s">
        <v>226</v>
      </c>
      <c r="L30" s="6"/>
      <c r="M30" s="6">
        <v>0</v>
      </c>
      <c r="N30" s="6"/>
      <c r="O30" s="6">
        <v>297746216</v>
      </c>
      <c r="P30" s="6"/>
      <c r="Q30" s="6">
        <v>0</v>
      </c>
      <c r="R30" s="6"/>
      <c r="S30" s="6">
        <v>297746216</v>
      </c>
      <c r="T30" s="6"/>
      <c r="U30" s="25" t="s">
        <v>226</v>
      </c>
    </row>
    <row r="31" spans="1:21" ht="21" x14ac:dyDescent="0.55000000000000004">
      <c r="A31" s="2" t="s">
        <v>50</v>
      </c>
      <c r="C31" s="6">
        <v>0</v>
      </c>
      <c r="D31" s="6"/>
      <c r="E31" s="6">
        <v>19835628596</v>
      </c>
      <c r="F31" s="6"/>
      <c r="G31" s="6">
        <v>0</v>
      </c>
      <c r="H31" s="6"/>
      <c r="I31" s="6">
        <v>19835628596</v>
      </c>
      <c r="J31" s="6"/>
      <c r="K31" s="25" t="s">
        <v>227</v>
      </c>
      <c r="L31" s="6"/>
      <c r="M31" s="6">
        <v>0</v>
      </c>
      <c r="N31" s="6"/>
      <c r="O31" s="6">
        <v>19835628596</v>
      </c>
      <c r="P31" s="6"/>
      <c r="Q31" s="6">
        <v>0</v>
      </c>
      <c r="R31" s="6"/>
      <c r="S31" s="6">
        <v>19835628596</v>
      </c>
      <c r="T31" s="6"/>
      <c r="U31" s="25" t="s">
        <v>227</v>
      </c>
    </row>
    <row r="32" spans="1:21" ht="21" x14ac:dyDescent="0.55000000000000004">
      <c r="A32" s="2" t="s">
        <v>41</v>
      </c>
      <c r="C32" s="6">
        <v>0</v>
      </c>
      <c r="D32" s="6"/>
      <c r="E32" s="6">
        <v>63653057</v>
      </c>
      <c r="F32" s="6"/>
      <c r="G32" s="6">
        <v>0</v>
      </c>
      <c r="H32" s="6"/>
      <c r="I32" s="6">
        <v>63653057</v>
      </c>
      <c r="J32" s="6"/>
      <c r="K32" s="25" t="s">
        <v>31</v>
      </c>
      <c r="L32" s="6"/>
      <c r="M32" s="6">
        <v>0</v>
      </c>
      <c r="N32" s="6"/>
      <c r="O32" s="6">
        <v>63653057</v>
      </c>
      <c r="P32" s="6"/>
      <c r="Q32" s="6">
        <v>0</v>
      </c>
      <c r="R32" s="6"/>
      <c r="S32" s="6">
        <v>63653057</v>
      </c>
      <c r="T32" s="6"/>
      <c r="U32" s="25" t="s">
        <v>31</v>
      </c>
    </row>
    <row r="33" spans="1:21" ht="21" x14ac:dyDescent="0.55000000000000004">
      <c r="A33" s="2" t="s">
        <v>27</v>
      </c>
      <c r="C33" s="6">
        <v>0</v>
      </c>
      <c r="D33" s="6"/>
      <c r="E33" s="6">
        <v>821613440</v>
      </c>
      <c r="F33" s="6"/>
      <c r="G33" s="6">
        <v>0</v>
      </c>
      <c r="H33" s="6"/>
      <c r="I33" s="6">
        <v>821613440</v>
      </c>
      <c r="J33" s="6"/>
      <c r="K33" s="25" t="s">
        <v>228</v>
      </c>
      <c r="L33" s="6"/>
      <c r="M33" s="6">
        <v>0</v>
      </c>
      <c r="N33" s="6"/>
      <c r="O33" s="6">
        <v>821613440</v>
      </c>
      <c r="P33" s="6"/>
      <c r="Q33" s="6">
        <v>0</v>
      </c>
      <c r="R33" s="6"/>
      <c r="S33" s="6">
        <v>821613440</v>
      </c>
      <c r="T33" s="6"/>
      <c r="U33" s="25" t="s">
        <v>228</v>
      </c>
    </row>
    <row r="34" spans="1:21" ht="21" x14ac:dyDescent="0.55000000000000004">
      <c r="A34" s="2" t="s">
        <v>34</v>
      </c>
      <c r="C34" s="6">
        <v>0</v>
      </c>
      <c r="D34" s="6"/>
      <c r="E34" s="6">
        <v>15696049500</v>
      </c>
      <c r="F34" s="6"/>
      <c r="G34" s="6">
        <v>0</v>
      </c>
      <c r="H34" s="6"/>
      <c r="I34" s="6">
        <v>15696049500</v>
      </c>
      <c r="J34" s="6"/>
      <c r="K34" s="25" t="s">
        <v>229</v>
      </c>
      <c r="L34" s="6"/>
      <c r="M34" s="6">
        <v>0</v>
      </c>
      <c r="N34" s="6"/>
      <c r="O34" s="6">
        <v>15696049500</v>
      </c>
      <c r="P34" s="6"/>
      <c r="Q34" s="6">
        <v>0</v>
      </c>
      <c r="R34" s="6"/>
      <c r="S34" s="6">
        <v>15696049500</v>
      </c>
      <c r="T34" s="6"/>
      <c r="U34" s="25" t="s">
        <v>229</v>
      </c>
    </row>
    <row r="35" spans="1:21" ht="21" x14ac:dyDescent="0.55000000000000004">
      <c r="A35" s="2" t="s">
        <v>38</v>
      </c>
      <c r="C35" s="6">
        <v>0</v>
      </c>
      <c r="D35" s="6"/>
      <c r="E35" s="6">
        <v>343065709</v>
      </c>
      <c r="F35" s="6"/>
      <c r="G35" s="6">
        <v>0</v>
      </c>
      <c r="H35" s="6"/>
      <c r="I35" s="6">
        <v>343065709</v>
      </c>
      <c r="J35" s="6"/>
      <c r="K35" s="25" t="s">
        <v>210</v>
      </c>
      <c r="L35" s="6"/>
      <c r="M35" s="6">
        <v>0</v>
      </c>
      <c r="N35" s="6"/>
      <c r="O35" s="6">
        <v>343065709</v>
      </c>
      <c r="P35" s="6"/>
      <c r="Q35" s="6">
        <v>0</v>
      </c>
      <c r="R35" s="6"/>
      <c r="S35" s="6">
        <v>343065709</v>
      </c>
      <c r="T35" s="6"/>
      <c r="U35" s="25" t="s">
        <v>210</v>
      </c>
    </row>
    <row r="36" spans="1:21" ht="21" x14ac:dyDescent="0.55000000000000004">
      <c r="A36" s="2" t="s">
        <v>39</v>
      </c>
      <c r="C36" s="6">
        <v>0</v>
      </c>
      <c r="D36" s="6"/>
      <c r="E36" s="6">
        <v>-1332593</v>
      </c>
      <c r="F36" s="6"/>
      <c r="G36" s="6">
        <v>0</v>
      </c>
      <c r="H36" s="6"/>
      <c r="I36" s="6">
        <v>-1332593</v>
      </c>
      <c r="J36" s="6"/>
      <c r="K36" s="25">
        <v>0</v>
      </c>
      <c r="L36" s="6"/>
      <c r="M36" s="6">
        <v>0</v>
      </c>
      <c r="N36" s="6"/>
      <c r="O36" s="6">
        <v>-1332593</v>
      </c>
      <c r="P36" s="6"/>
      <c r="Q36" s="6">
        <v>0</v>
      </c>
      <c r="R36" s="6"/>
      <c r="S36" s="6">
        <v>-1332593</v>
      </c>
      <c r="T36" s="6"/>
      <c r="U36" s="25">
        <v>0</v>
      </c>
    </row>
    <row r="37" spans="1:21" ht="21" x14ac:dyDescent="0.55000000000000004">
      <c r="A37" s="2" t="s">
        <v>32</v>
      </c>
      <c r="C37" s="6">
        <v>0</v>
      </c>
      <c r="D37" s="6"/>
      <c r="E37" s="6">
        <v>6067681200</v>
      </c>
      <c r="F37" s="6"/>
      <c r="G37" s="6">
        <v>0</v>
      </c>
      <c r="H37" s="6"/>
      <c r="I37" s="6">
        <v>6067681200</v>
      </c>
      <c r="J37" s="6"/>
      <c r="K37" s="25" t="s">
        <v>230</v>
      </c>
      <c r="L37" s="6"/>
      <c r="M37" s="6">
        <v>0</v>
      </c>
      <c r="N37" s="6"/>
      <c r="O37" s="6">
        <v>6067681200</v>
      </c>
      <c r="P37" s="6"/>
      <c r="Q37" s="6">
        <v>0</v>
      </c>
      <c r="R37" s="6"/>
      <c r="S37" s="6">
        <v>6067681200</v>
      </c>
      <c r="T37" s="6"/>
      <c r="U37" s="25" t="s">
        <v>230</v>
      </c>
    </row>
    <row r="38" spans="1:21" ht="21" x14ac:dyDescent="0.55000000000000004">
      <c r="A38" s="2" t="s">
        <v>48</v>
      </c>
      <c r="C38" s="6">
        <v>0</v>
      </c>
      <c r="D38" s="6"/>
      <c r="E38" s="6">
        <v>7196285283</v>
      </c>
      <c r="F38" s="6"/>
      <c r="G38" s="6">
        <v>0</v>
      </c>
      <c r="H38" s="6"/>
      <c r="I38" s="6">
        <v>7196285283</v>
      </c>
      <c r="J38" s="6"/>
      <c r="K38" s="25" t="s">
        <v>231</v>
      </c>
      <c r="L38" s="6"/>
      <c r="M38" s="6">
        <v>0</v>
      </c>
      <c r="N38" s="6"/>
      <c r="O38" s="6">
        <v>7196285283</v>
      </c>
      <c r="P38" s="6"/>
      <c r="Q38" s="6">
        <v>0</v>
      </c>
      <c r="R38" s="6"/>
      <c r="S38" s="6">
        <v>7196285283</v>
      </c>
      <c r="T38" s="6"/>
      <c r="U38" s="25" t="s">
        <v>231</v>
      </c>
    </row>
    <row r="39" spans="1:21" ht="21" x14ac:dyDescent="0.55000000000000004">
      <c r="A39" s="2" t="s">
        <v>59</v>
      </c>
      <c r="C39" s="6">
        <v>0</v>
      </c>
      <c r="D39" s="6"/>
      <c r="E39" s="6">
        <v>15740413951</v>
      </c>
      <c r="F39" s="6"/>
      <c r="G39" s="6">
        <v>0</v>
      </c>
      <c r="H39" s="6"/>
      <c r="I39" s="6">
        <v>15740413951</v>
      </c>
      <c r="J39" s="6"/>
      <c r="K39" s="25" t="s">
        <v>232</v>
      </c>
      <c r="L39" s="6"/>
      <c r="M39" s="6">
        <v>0</v>
      </c>
      <c r="N39" s="6"/>
      <c r="O39" s="6">
        <v>15740413951</v>
      </c>
      <c r="P39" s="6"/>
      <c r="Q39" s="6">
        <v>0</v>
      </c>
      <c r="R39" s="6"/>
      <c r="S39" s="6">
        <v>15740413951</v>
      </c>
      <c r="T39" s="6"/>
      <c r="U39" s="25" t="s">
        <v>232</v>
      </c>
    </row>
    <row r="40" spans="1:21" ht="21" x14ac:dyDescent="0.55000000000000004">
      <c r="A40" s="2" t="s">
        <v>57</v>
      </c>
      <c r="C40" s="6">
        <v>0</v>
      </c>
      <c r="D40" s="6"/>
      <c r="E40" s="6">
        <v>3649981260</v>
      </c>
      <c r="F40" s="6"/>
      <c r="G40" s="6">
        <v>0</v>
      </c>
      <c r="H40" s="6"/>
      <c r="I40" s="6">
        <v>3649981260</v>
      </c>
      <c r="J40" s="6"/>
      <c r="K40" s="25" t="s">
        <v>233</v>
      </c>
      <c r="L40" s="6"/>
      <c r="M40" s="6">
        <v>0</v>
      </c>
      <c r="N40" s="6"/>
      <c r="O40" s="6">
        <v>3649981260</v>
      </c>
      <c r="P40" s="6"/>
      <c r="Q40" s="6">
        <v>0</v>
      </c>
      <c r="R40" s="6"/>
      <c r="S40" s="6">
        <v>3649981260</v>
      </c>
      <c r="T40" s="6"/>
      <c r="U40" s="25" t="s">
        <v>233</v>
      </c>
    </row>
    <row r="41" spans="1:21" ht="21" x14ac:dyDescent="0.55000000000000004">
      <c r="A41" s="2" t="s">
        <v>36</v>
      </c>
      <c r="C41" s="6">
        <v>0</v>
      </c>
      <c r="D41" s="6"/>
      <c r="E41" s="6">
        <v>2063323342</v>
      </c>
      <c r="F41" s="6"/>
      <c r="G41" s="6">
        <v>0</v>
      </c>
      <c r="H41" s="6"/>
      <c r="I41" s="6">
        <v>2063323342</v>
      </c>
      <c r="J41" s="6"/>
      <c r="K41" s="25" t="s">
        <v>234</v>
      </c>
      <c r="L41" s="6"/>
      <c r="M41" s="6">
        <v>0</v>
      </c>
      <c r="N41" s="6"/>
      <c r="O41" s="6">
        <v>2063323342</v>
      </c>
      <c r="P41" s="6"/>
      <c r="Q41" s="6">
        <v>0</v>
      </c>
      <c r="R41" s="6"/>
      <c r="S41" s="6">
        <v>2063323342</v>
      </c>
      <c r="T41" s="6"/>
      <c r="U41" s="25" t="s">
        <v>234</v>
      </c>
    </row>
    <row r="42" spans="1:21" ht="21" x14ac:dyDescent="0.55000000000000004">
      <c r="A42" s="2" t="s">
        <v>42</v>
      </c>
      <c r="C42" s="6">
        <v>0</v>
      </c>
      <c r="D42" s="6"/>
      <c r="E42" s="6">
        <v>549247695</v>
      </c>
      <c r="F42" s="6"/>
      <c r="G42" s="6">
        <v>0</v>
      </c>
      <c r="H42" s="6"/>
      <c r="I42" s="6">
        <v>549247695</v>
      </c>
      <c r="J42" s="6"/>
      <c r="K42" s="25" t="s">
        <v>235</v>
      </c>
      <c r="L42" s="6"/>
      <c r="M42" s="6">
        <v>0</v>
      </c>
      <c r="N42" s="6"/>
      <c r="O42" s="6">
        <v>549247695</v>
      </c>
      <c r="P42" s="6"/>
      <c r="Q42" s="6">
        <v>0</v>
      </c>
      <c r="R42" s="6"/>
      <c r="S42" s="6">
        <v>549247695</v>
      </c>
      <c r="T42" s="6"/>
      <c r="U42" s="25" t="s">
        <v>235</v>
      </c>
    </row>
    <row r="43" spans="1:21" x14ac:dyDescent="0.45">
      <c r="A43" s="11"/>
      <c r="B43" s="11"/>
      <c r="C43" s="26">
        <v>0</v>
      </c>
      <c r="D43" s="11"/>
      <c r="E43" s="20">
        <f>SUM(E8:E42)</f>
        <v>132140567795</v>
      </c>
      <c r="F43" s="11"/>
      <c r="G43" s="26">
        <v>0</v>
      </c>
      <c r="H43" s="11"/>
      <c r="I43" s="20">
        <f>SUM(I8:I42)</f>
        <v>133267396578</v>
      </c>
      <c r="J43" s="11"/>
      <c r="K43" s="26">
        <v>0</v>
      </c>
      <c r="L43" s="11"/>
      <c r="M43" s="26">
        <v>0</v>
      </c>
      <c r="N43" s="11"/>
      <c r="O43" s="20">
        <f>SUM(O8:O42)</f>
        <v>132140567795</v>
      </c>
      <c r="P43" s="11"/>
      <c r="Q43" s="26">
        <v>0</v>
      </c>
      <c r="R43" s="11"/>
      <c r="S43" s="20">
        <f>SUM(S8:S42)</f>
        <v>133452629125</v>
      </c>
      <c r="T43" s="11"/>
      <c r="U43" s="26">
        <v>0</v>
      </c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1" orientation="portrait" r:id="rId1"/>
  <ignoredErrors>
    <ignoredError sqref="U8:U35 K8:K35 K37:K42 U37:U4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rightToLeft="1" view="pageBreakPreview" zoomScaleNormal="100" zoomScaleSheetLayoutView="100" workbookViewId="0">
      <selection activeCell="S25" sqref="S25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1.140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21" x14ac:dyDescent="0.45">
      <c r="A6" s="38" t="s">
        <v>189</v>
      </c>
      <c r="C6" s="37" t="s">
        <v>187</v>
      </c>
      <c r="D6" s="37" t="s">
        <v>187</v>
      </c>
      <c r="E6" s="37" t="s">
        <v>187</v>
      </c>
      <c r="F6" s="37" t="s">
        <v>187</v>
      </c>
      <c r="G6" s="37" t="s">
        <v>187</v>
      </c>
      <c r="H6" s="37" t="s">
        <v>187</v>
      </c>
      <c r="I6" s="37" t="s">
        <v>187</v>
      </c>
      <c r="K6" s="37" t="s">
        <v>188</v>
      </c>
      <c r="L6" s="37" t="s">
        <v>188</v>
      </c>
      <c r="M6" s="37" t="s">
        <v>188</v>
      </c>
      <c r="N6" s="37" t="s">
        <v>188</v>
      </c>
      <c r="O6" s="37" t="s">
        <v>188</v>
      </c>
      <c r="P6" s="37" t="s">
        <v>188</v>
      </c>
      <c r="Q6" s="37" t="s">
        <v>188</v>
      </c>
    </row>
    <row r="7" spans="1:17" ht="21" x14ac:dyDescent="0.45">
      <c r="A7" s="37" t="s">
        <v>189</v>
      </c>
      <c r="C7" s="37" t="s">
        <v>236</v>
      </c>
      <c r="E7" s="37" t="s">
        <v>207</v>
      </c>
      <c r="G7" s="37" t="s">
        <v>208</v>
      </c>
      <c r="I7" s="37" t="s">
        <v>237</v>
      </c>
      <c r="K7" s="37" t="s">
        <v>236</v>
      </c>
      <c r="M7" s="37" t="s">
        <v>207</v>
      </c>
      <c r="O7" s="37" t="s">
        <v>208</v>
      </c>
      <c r="Q7" s="37" t="s">
        <v>237</v>
      </c>
    </row>
    <row r="8" spans="1:17" ht="21" x14ac:dyDescent="0.55000000000000004">
      <c r="A8" s="2" t="s">
        <v>123</v>
      </c>
      <c r="C8" s="23">
        <v>291877958</v>
      </c>
      <c r="D8" s="23"/>
      <c r="E8" s="5">
        <v>0</v>
      </c>
      <c r="F8" s="5"/>
      <c r="G8" s="5">
        <v>0</v>
      </c>
      <c r="H8" s="23"/>
      <c r="I8" s="23">
        <v>291877958</v>
      </c>
      <c r="J8" s="23"/>
      <c r="K8" s="23">
        <v>291877958</v>
      </c>
      <c r="L8" s="23"/>
      <c r="M8" s="5">
        <v>0</v>
      </c>
      <c r="N8" s="23"/>
      <c r="O8" s="5">
        <v>0</v>
      </c>
      <c r="P8" s="23"/>
      <c r="Q8" s="23">
        <v>291877958</v>
      </c>
    </row>
    <row r="9" spans="1:17" ht="21" x14ac:dyDescent="0.55000000000000004">
      <c r="A9" s="2" t="s">
        <v>116</v>
      </c>
      <c r="C9" s="23">
        <v>21028298797</v>
      </c>
      <c r="D9" s="23"/>
      <c r="E9" s="5">
        <v>0</v>
      </c>
      <c r="F9" s="5"/>
      <c r="G9" s="5">
        <v>0</v>
      </c>
      <c r="H9" s="23"/>
      <c r="I9" s="23">
        <v>21028298797</v>
      </c>
      <c r="J9" s="23"/>
      <c r="K9" s="23">
        <v>21028298797</v>
      </c>
      <c r="L9" s="23"/>
      <c r="M9" s="5">
        <v>0</v>
      </c>
      <c r="N9" s="23"/>
      <c r="O9" s="5">
        <v>0</v>
      </c>
      <c r="P9" s="23"/>
      <c r="Q9" s="23">
        <v>21028298797</v>
      </c>
    </row>
    <row r="10" spans="1:17" ht="21" x14ac:dyDescent="0.55000000000000004">
      <c r="A10" s="2" t="s">
        <v>120</v>
      </c>
      <c r="C10" s="23">
        <v>14287068</v>
      </c>
      <c r="D10" s="23"/>
      <c r="E10" s="5">
        <v>0</v>
      </c>
      <c r="F10" s="5"/>
      <c r="G10" s="5">
        <v>0</v>
      </c>
      <c r="H10" s="23"/>
      <c r="I10" s="23">
        <v>14287068</v>
      </c>
      <c r="J10" s="23"/>
      <c r="K10" s="23">
        <v>14287068</v>
      </c>
      <c r="L10" s="23"/>
      <c r="M10" s="5">
        <v>0</v>
      </c>
      <c r="N10" s="23"/>
      <c r="O10" s="5">
        <v>0</v>
      </c>
      <c r="P10" s="23"/>
      <c r="Q10" s="23">
        <v>14287068</v>
      </c>
    </row>
    <row r="11" spans="1:17" ht="21" x14ac:dyDescent="0.55000000000000004">
      <c r="A11" s="2" t="s">
        <v>104</v>
      </c>
      <c r="C11" s="23">
        <v>11850663300</v>
      </c>
      <c r="D11" s="23"/>
      <c r="E11" s="5">
        <v>0</v>
      </c>
      <c r="F11" s="5"/>
      <c r="G11" s="5">
        <v>0</v>
      </c>
      <c r="H11" s="23"/>
      <c r="I11" s="23">
        <v>11850663300</v>
      </c>
      <c r="J11" s="23"/>
      <c r="K11" s="23">
        <v>11850663300</v>
      </c>
      <c r="L11" s="23"/>
      <c r="M11" s="5">
        <v>0</v>
      </c>
      <c r="N11" s="23"/>
      <c r="O11" s="5">
        <v>0</v>
      </c>
      <c r="P11" s="23"/>
      <c r="Q11" s="23">
        <v>11850663300</v>
      </c>
    </row>
    <row r="12" spans="1:17" ht="21" x14ac:dyDescent="0.55000000000000004">
      <c r="A12" s="2" t="s">
        <v>109</v>
      </c>
      <c r="C12" s="23">
        <v>17557276862</v>
      </c>
      <c r="D12" s="23"/>
      <c r="E12" s="23">
        <v>-66673413253</v>
      </c>
      <c r="F12" s="23"/>
      <c r="G12" s="5">
        <v>0</v>
      </c>
      <c r="H12" s="23"/>
      <c r="I12" s="23">
        <v>-49116136390</v>
      </c>
      <c r="J12" s="23"/>
      <c r="K12" s="23">
        <v>17557276862</v>
      </c>
      <c r="L12" s="23"/>
      <c r="M12" s="23">
        <v>-58516834176</v>
      </c>
      <c r="N12" s="23"/>
      <c r="O12" s="5">
        <v>0</v>
      </c>
      <c r="P12" s="23"/>
      <c r="Q12" s="23">
        <f>K12+M12</f>
        <v>-40959557314</v>
      </c>
    </row>
    <row r="13" spans="1:17" ht="21" x14ac:dyDescent="0.55000000000000004">
      <c r="A13" s="2" t="s">
        <v>113</v>
      </c>
      <c r="C13" s="5">
        <v>0</v>
      </c>
      <c r="D13" s="23"/>
      <c r="E13" s="23">
        <v>1050240739</v>
      </c>
      <c r="F13" s="23"/>
      <c r="G13" s="5">
        <v>0</v>
      </c>
      <c r="H13" s="23"/>
      <c r="I13" s="23">
        <v>1050240739</v>
      </c>
      <c r="J13" s="23"/>
      <c r="K13" s="5">
        <v>0</v>
      </c>
      <c r="L13" s="23"/>
      <c r="M13" s="23">
        <v>1050240739</v>
      </c>
      <c r="N13" s="23"/>
      <c r="O13" s="5">
        <v>0</v>
      </c>
      <c r="P13" s="23"/>
      <c r="Q13" s="23">
        <v>1050240739</v>
      </c>
    </row>
    <row r="14" spans="1:17" x14ac:dyDescent="0.45">
      <c r="A14" s="11"/>
      <c r="B14" s="11"/>
      <c r="C14" s="28">
        <f>SUM(C8:C13)</f>
        <v>50742403985</v>
      </c>
      <c r="D14" s="11"/>
      <c r="E14" s="22">
        <f>SUM(E8:E13)</f>
        <v>-65623172514</v>
      </c>
      <c r="F14" s="11"/>
      <c r="G14" s="11"/>
      <c r="H14" s="11"/>
      <c r="I14" s="28">
        <f>SUM(I8:I13)</f>
        <v>-14880768528</v>
      </c>
      <c r="J14" s="11"/>
      <c r="K14" s="28">
        <f>SUM(K8:K13)</f>
        <v>50742403985</v>
      </c>
      <c r="L14" s="11"/>
      <c r="M14" s="22">
        <f>SUM(M8:M13)</f>
        <v>-57466593437</v>
      </c>
      <c r="N14" s="11"/>
      <c r="O14" s="11"/>
      <c r="P14" s="11"/>
      <c r="Q14" s="28">
        <f>SUM(Q8:Q13)</f>
        <v>-6724189452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rightToLeft="1" view="pageBreakPreview" zoomScale="110" zoomScaleNormal="100" zoomScaleSheetLayoutView="110" workbookViewId="0">
      <selection activeCell="G19" sqref="G19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8.57031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8.57031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11" ht="21" x14ac:dyDescent="0.45">
      <c r="A6" s="37" t="s">
        <v>238</v>
      </c>
      <c r="B6" s="37" t="s">
        <v>238</v>
      </c>
      <c r="C6" s="37" t="s">
        <v>238</v>
      </c>
      <c r="E6" s="37" t="s">
        <v>187</v>
      </c>
      <c r="F6" s="37" t="s">
        <v>187</v>
      </c>
      <c r="G6" s="37" t="s">
        <v>187</v>
      </c>
      <c r="I6" s="37" t="s">
        <v>188</v>
      </c>
      <c r="J6" s="37" t="s">
        <v>188</v>
      </c>
      <c r="K6" s="37" t="s">
        <v>188</v>
      </c>
    </row>
    <row r="7" spans="1:11" ht="21" x14ac:dyDescent="0.45">
      <c r="A7" s="37" t="s">
        <v>239</v>
      </c>
      <c r="C7" s="37" t="s">
        <v>136</v>
      </c>
      <c r="E7" s="37" t="s">
        <v>240</v>
      </c>
      <c r="G7" s="37" t="s">
        <v>241</v>
      </c>
      <c r="I7" s="37" t="s">
        <v>240</v>
      </c>
      <c r="K7" s="37" t="s">
        <v>241</v>
      </c>
    </row>
    <row r="8" spans="1:11" ht="21" x14ac:dyDescent="0.55000000000000004">
      <c r="A8" s="2" t="s">
        <v>142</v>
      </c>
      <c r="C8" s="27" t="s">
        <v>143</v>
      </c>
      <c r="E8" s="6">
        <v>424906</v>
      </c>
      <c r="F8" s="6"/>
      <c r="G8" s="6">
        <v>0</v>
      </c>
      <c r="H8" s="6"/>
      <c r="I8" s="6">
        <v>424906</v>
      </c>
      <c r="J8" s="6"/>
      <c r="K8" s="6">
        <v>0</v>
      </c>
    </row>
    <row r="9" spans="1:11" ht="21" x14ac:dyDescent="0.55000000000000004">
      <c r="A9" s="2" t="s">
        <v>149</v>
      </c>
      <c r="C9" s="27" t="s">
        <v>150</v>
      </c>
      <c r="E9" s="6">
        <v>3236238</v>
      </c>
      <c r="F9" s="6"/>
      <c r="G9" s="6">
        <v>0</v>
      </c>
      <c r="H9" s="6"/>
      <c r="I9" s="6">
        <v>3236238</v>
      </c>
      <c r="J9" s="6"/>
      <c r="K9" s="6">
        <v>0</v>
      </c>
    </row>
    <row r="10" spans="1:11" ht="21" x14ac:dyDescent="0.55000000000000004">
      <c r="A10" s="2" t="s">
        <v>161</v>
      </c>
      <c r="C10" s="27" t="s">
        <v>162</v>
      </c>
      <c r="E10" s="6">
        <v>24599</v>
      </c>
      <c r="F10" s="6"/>
      <c r="G10" s="6">
        <v>0</v>
      </c>
      <c r="H10" s="6"/>
      <c r="I10" s="6">
        <v>24599</v>
      </c>
      <c r="J10" s="6"/>
      <c r="K10" s="6">
        <v>0</v>
      </c>
    </row>
    <row r="11" spans="1:11" ht="21" x14ac:dyDescent="0.55000000000000004">
      <c r="A11" s="2" t="s">
        <v>164</v>
      </c>
      <c r="C11" s="27" t="s">
        <v>165</v>
      </c>
      <c r="E11" s="6">
        <v>3793081627</v>
      </c>
      <c r="F11" s="6"/>
      <c r="G11" s="6">
        <v>0</v>
      </c>
      <c r="H11" s="6"/>
      <c r="I11" s="6">
        <v>3793081627</v>
      </c>
      <c r="J11" s="6"/>
      <c r="K11" s="6">
        <v>0</v>
      </c>
    </row>
    <row r="12" spans="1:11" ht="21" x14ac:dyDescent="0.55000000000000004">
      <c r="A12" s="2" t="s">
        <v>169</v>
      </c>
      <c r="C12" s="27" t="s">
        <v>170</v>
      </c>
      <c r="E12" s="6">
        <v>20151</v>
      </c>
      <c r="F12" s="6"/>
      <c r="G12" s="6">
        <v>0</v>
      </c>
      <c r="H12" s="6"/>
      <c r="I12" s="6">
        <v>20151</v>
      </c>
      <c r="J12" s="6"/>
      <c r="K12" s="6">
        <v>0</v>
      </c>
    </row>
    <row r="13" spans="1:11" ht="21" x14ac:dyDescent="0.55000000000000004">
      <c r="A13" s="2" t="s">
        <v>172</v>
      </c>
      <c r="C13" s="27" t="s">
        <v>173</v>
      </c>
      <c r="E13" s="6">
        <v>5136</v>
      </c>
      <c r="F13" s="6"/>
      <c r="G13" s="6">
        <v>0</v>
      </c>
      <c r="H13" s="6"/>
      <c r="I13" s="6">
        <v>5136</v>
      </c>
      <c r="J13" s="6"/>
      <c r="K13" s="6">
        <v>0</v>
      </c>
    </row>
    <row r="14" spans="1:11" ht="21" x14ac:dyDescent="0.55000000000000004">
      <c r="A14" s="2" t="s">
        <v>164</v>
      </c>
      <c r="C14" s="27" t="s">
        <v>175</v>
      </c>
      <c r="E14" s="6">
        <v>5224980813</v>
      </c>
      <c r="F14" s="6"/>
      <c r="G14" s="6">
        <v>0</v>
      </c>
      <c r="H14" s="6"/>
      <c r="I14" s="6">
        <v>5224980813</v>
      </c>
      <c r="J14" s="6"/>
      <c r="K14" s="6">
        <v>0</v>
      </c>
    </row>
    <row r="15" spans="1:11" ht="21" x14ac:dyDescent="0.55000000000000004">
      <c r="A15" s="2" t="s">
        <v>164</v>
      </c>
      <c r="C15" s="27" t="s">
        <v>180</v>
      </c>
      <c r="E15" s="6">
        <v>15117055514</v>
      </c>
      <c r="F15" s="6"/>
      <c r="G15" s="6">
        <v>0</v>
      </c>
      <c r="H15" s="6"/>
      <c r="I15" s="6">
        <v>15117055514</v>
      </c>
      <c r="J15" s="6"/>
      <c r="K15" s="6">
        <v>0</v>
      </c>
    </row>
    <row r="16" spans="1:11" ht="21" x14ac:dyDescent="0.55000000000000004">
      <c r="A16" s="2" t="s">
        <v>164</v>
      </c>
      <c r="C16" s="27" t="s">
        <v>183</v>
      </c>
      <c r="E16" s="6">
        <v>1027331511</v>
      </c>
      <c r="F16" s="6"/>
      <c r="G16" s="6">
        <v>0</v>
      </c>
      <c r="H16" s="6"/>
      <c r="I16" s="6">
        <v>1027331511</v>
      </c>
      <c r="J16" s="6"/>
      <c r="K16" s="6">
        <v>0</v>
      </c>
    </row>
    <row r="17" spans="1:11" x14ac:dyDescent="0.45">
      <c r="A17" s="11"/>
      <c r="B17" s="11"/>
      <c r="C17" s="11"/>
      <c r="D17" s="11"/>
      <c r="E17" s="20">
        <f>SUM(E8:E16)</f>
        <v>25166160495</v>
      </c>
      <c r="F17" s="11"/>
      <c r="G17" s="11"/>
      <c r="H17" s="11"/>
      <c r="I17" s="20">
        <f>SUM(I8:I16)</f>
        <v>25166160495</v>
      </c>
      <c r="J17" s="11"/>
      <c r="K17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5" orientation="portrait" r:id="rId1"/>
  <ignoredErrors>
    <ignoredError sqref="C8:C1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rightToLeft="1" view="pageBreakPreview" zoomScaleNormal="100" zoomScaleSheetLayoutView="100" workbookViewId="0">
      <selection activeCell="C11" sqref="C11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39" t="s">
        <v>0</v>
      </c>
      <c r="B2" s="39"/>
      <c r="C2" s="39"/>
      <c r="D2" s="39"/>
      <c r="E2" s="39"/>
      <c r="F2" s="39"/>
      <c r="G2" s="39"/>
    </row>
    <row r="3" spans="1:7" ht="21" x14ac:dyDescent="0.45">
      <c r="A3" s="39" t="s">
        <v>185</v>
      </c>
      <c r="B3" s="39"/>
      <c r="C3" s="39"/>
      <c r="D3" s="39"/>
      <c r="E3" s="39"/>
      <c r="F3" s="39"/>
      <c r="G3" s="39"/>
    </row>
    <row r="4" spans="1:7" ht="21" x14ac:dyDescent="0.45">
      <c r="A4" s="39" t="s">
        <v>2</v>
      </c>
      <c r="B4" s="39"/>
      <c r="C4" s="39"/>
      <c r="D4" s="39"/>
      <c r="E4" s="39"/>
      <c r="F4" s="39"/>
      <c r="G4" s="39"/>
    </row>
    <row r="6" spans="1:7" ht="21" x14ac:dyDescent="0.45">
      <c r="A6" s="37" t="s">
        <v>189</v>
      </c>
      <c r="C6" s="37" t="s">
        <v>139</v>
      </c>
      <c r="E6" s="37" t="s">
        <v>209</v>
      </c>
      <c r="G6" s="37" t="s">
        <v>13</v>
      </c>
    </row>
    <row r="7" spans="1:7" ht="21" x14ac:dyDescent="0.55000000000000004">
      <c r="A7" s="2" t="s">
        <v>245</v>
      </c>
      <c r="C7" s="23">
        <v>133267396578</v>
      </c>
      <c r="D7" s="23"/>
      <c r="E7" s="23" t="s">
        <v>246</v>
      </c>
      <c r="F7" s="23"/>
      <c r="G7" s="23" t="s">
        <v>247</v>
      </c>
    </row>
    <row r="8" spans="1:7" ht="21" x14ac:dyDescent="0.55000000000000004">
      <c r="A8" s="2" t="s">
        <v>248</v>
      </c>
      <c r="C8" s="23">
        <v>-14880768528</v>
      </c>
      <c r="D8" s="23"/>
      <c r="E8" s="23" t="s">
        <v>249</v>
      </c>
      <c r="F8" s="23"/>
      <c r="G8" s="23" t="s">
        <v>250</v>
      </c>
    </row>
    <row r="9" spans="1:7" ht="21" x14ac:dyDescent="0.55000000000000004">
      <c r="A9" s="2" t="s">
        <v>251</v>
      </c>
      <c r="C9" s="23">
        <v>25166160495</v>
      </c>
      <c r="D9" s="23"/>
      <c r="E9" s="23" t="s">
        <v>252</v>
      </c>
      <c r="F9" s="23"/>
      <c r="G9" s="23" t="s">
        <v>253</v>
      </c>
    </row>
    <row r="10" spans="1:7" x14ac:dyDescent="0.45">
      <c r="A10" s="11"/>
      <c r="B10" s="11"/>
      <c r="C10" s="28">
        <f>SUM(C7:C9)</f>
        <v>143552788545</v>
      </c>
      <c r="D10" s="11"/>
      <c r="E10" s="11"/>
      <c r="F10" s="11"/>
      <c r="G10" s="1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E7:G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view="pageBreakPreview" zoomScaleNormal="100" zoomScaleSheetLayoutView="100" workbookViewId="0">
      <selection activeCell="C10" sqref="C10:E1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39" t="s">
        <v>0</v>
      </c>
      <c r="B2" s="39"/>
      <c r="C2" s="39"/>
      <c r="D2" s="39"/>
      <c r="E2" s="39"/>
    </row>
    <row r="3" spans="1:5" ht="21" x14ac:dyDescent="0.45">
      <c r="A3" s="39" t="s">
        <v>185</v>
      </c>
      <c r="B3" s="39"/>
      <c r="C3" s="39"/>
      <c r="D3" s="39"/>
      <c r="E3" s="39"/>
    </row>
    <row r="4" spans="1:5" ht="21" x14ac:dyDescent="0.45">
      <c r="A4" s="39" t="s">
        <v>2</v>
      </c>
      <c r="B4" s="39"/>
      <c r="C4" s="39"/>
      <c r="D4" s="39"/>
      <c r="E4" s="39"/>
    </row>
    <row r="6" spans="1:5" ht="21" x14ac:dyDescent="0.45">
      <c r="A6" s="38" t="s">
        <v>242</v>
      </c>
      <c r="C6" s="37" t="s">
        <v>187</v>
      </c>
      <c r="E6" s="37" t="s">
        <v>6</v>
      </c>
    </row>
    <row r="7" spans="1:5" ht="21" x14ac:dyDescent="0.45">
      <c r="A7" s="37" t="s">
        <v>242</v>
      </c>
      <c r="C7" s="37" t="s">
        <v>139</v>
      </c>
      <c r="E7" s="37" t="s">
        <v>139</v>
      </c>
    </row>
    <row r="8" spans="1:5" ht="21" x14ac:dyDescent="0.55000000000000004">
      <c r="A8" s="2" t="s">
        <v>242</v>
      </c>
      <c r="C8" s="3">
        <v>2822589</v>
      </c>
      <c r="E8" s="3">
        <v>2822589</v>
      </c>
    </row>
    <row r="9" spans="1:5" ht="21" x14ac:dyDescent="0.55000000000000004">
      <c r="A9" s="2" t="s">
        <v>243</v>
      </c>
      <c r="C9" s="3">
        <v>84723482</v>
      </c>
      <c r="E9" s="3">
        <v>84723482</v>
      </c>
    </row>
    <row r="10" spans="1:5" ht="21" x14ac:dyDescent="0.55000000000000004">
      <c r="A10" s="2" t="s">
        <v>244</v>
      </c>
      <c r="C10" s="5">
        <v>0</v>
      </c>
      <c r="D10" s="5"/>
      <c r="E10" s="5">
        <v>0</v>
      </c>
    </row>
    <row r="11" spans="1:5" ht="21" x14ac:dyDescent="0.55000000000000004">
      <c r="A11" s="29" t="s">
        <v>194</v>
      </c>
      <c r="B11" s="11"/>
      <c r="C11" s="12">
        <v>87546071</v>
      </c>
      <c r="D11" s="11"/>
      <c r="E11" s="12">
        <v>87546071</v>
      </c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view="pageBreakPreview" zoomScale="90" zoomScaleNormal="100" zoomScaleSheetLayoutView="90" workbookViewId="0">
      <selection activeCell="A2" sqref="A2:Q4"/>
    </sheetView>
  </sheetViews>
  <sheetFormatPr defaultRowHeight="18.75" x14ac:dyDescent="0.45"/>
  <cols>
    <col min="1" max="1" width="31.7109375" style="13" bestFit="1" customWidth="1"/>
    <col min="2" max="2" width="1" style="13" customWidth="1"/>
    <col min="3" max="3" width="20.85546875" style="13" customWidth="1"/>
    <col min="4" max="4" width="1" style="13" customWidth="1"/>
    <col min="5" max="5" width="14.85546875" style="13" customWidth="1"/>
    <col min="6" max="6" width="1" style="13" customWidth="1"/>
    <col min="7" max="7" width="15.28515625" style="13" customWidth="1"/>
    <col min="8" max="8" width="1" style="13" customWidth="1"/>
    <col min="9" max="9" width="12.42578125" style="13" customWidth="1"/>
    <col min="10" max="10" width="1" style="13" customWidth="1"/>
    <col min="11" max="11" width="20.85546875" style="13" customWidth="1"/>
    <col min="12" max="12" width="1" style="13" customWidth="1"/>
    <col min="13" max="13" width="14.85546875" style="13" customWidth="1"/>
    <col min="14" max="14" width="1" style="13" customWidth="1"/>
    <col min="15" max="15" width="15.28515625" style="13" customWidth="1"/>
    <col min="16" max="16" width="1" style="13" customWidth="1"/>
    <col min="17" max="17" width="12.42578125" style="13" customWidth="1"/>
    <col min="18" max="18" width="1" style="13" customWidth="1"/>
    <col min="19" max="19" width="9.140625" style="13" customWidth="1"/>
    <col min="20" max="16384" width="9.140625" style="13"/>
  </cols>
  <sheetData>
    <row r="2" spans="1:17" ht="21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1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1" x14ac:dyDescent="0.45">
      <c r="A6" s="35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H6" s="34" t="s">
        <v>4</v>
      </c>
      <c r="I6" s="34" t="s">
        <v>4</v>
      </c>
      <c r="K6" s="34" t="s">
        <v>6</v>
      </c>
      <c r="L6" s="34" t="s">
        <v>6</v>
      </c>
      <c r="M6" s="34" t="s">
        <v>6</v>
      </c>
      <c r="N6" s="34" t="s">
        <v>6</v>
      </c>
      <c r="O6" s="34" t="s">
        <v>6</v>
      </c>
      <c r="P6" s="34" t="s">
        <v>6</v>
      </c>
      <c r="Q6" s="34" t="s">
        <v>6</v>
      </c>
    </row>
    <row r="7" spans="1:17" ht="21" x14ac:dyDescent="0.45">
      <c r="A7" s="34" t="s">
        <v>3</v>
      </c>
      <c r="C7" s="34" t="s">
        <v>72</v>
      </c>
      <c r="E7" s="34" t="s">
        <v>73</v>
      </c>
      <c r="G7" s="34" t="s">
        <v>74</v>
      </c>
      <c r="I7" s="34" t="s">
        <v>75</v>
      </c>
      <c r="K7" s="34" t="s">
        <v>72</v>
      </c>
      <c r="M7" s="34" t="s">
        <v>73</v>
      </c>
      <c r="O7" s="34" t="s">
        <v>74</v>
      </c>
      <c r="Q7" s="34" t="s">
        <v>75</v>
      </c>
    </row>
    <row r="8" spans="1:17" ht="21" x14ac:dyDescent="0.55000000000000004">
      <c r="A8" s="14" t="s">
        <v>76</v>
      </c>
      <c r="C8" s="13">
        <v>413452</v>
      </c>
      <c r="E8" s="13">
        <v>1857</v>
      </c>
      <c r="G8" s="13" t="s">
        <v>77</v>
      </c>
      <c r="I8" s="5">
        <v>0</v>
      </c>
      <c r="K8" s="13">
        <v>413452</v>
      </c>
      <c r="M8" s="13">
        <v>1857</v>
      </c>
      <c r="O8" s="13" t="s">
        <v>77</v>
      </c>
      <c r="Q8" s="5">
        <v>0</v>
      </c>
    </row>
    <row r="9" spans="1:17" ht="21" x14ac:dyDescent="0.55000000000000004">
      <c r="A9" s="14" t="s">
        <v>78</v>
      </c>
      <c r="C9" s="13">
        <v>350000</v>
      </c>
      <c r="E9" s="13">
        <v>1209</v>
      </c>
      <c r="G9" s="13" t="s">
        <v>79</v>
      </c>
      <c r="I9" s="5">
        <v>0</v>
      </c>
      <c r="K9" s="13">
        <v>350000</v>
      </c>
      <c r="M9" s="13">
        <v>1209</v>
      </c>
      <c r="O9" s="13" t="s">
        <v>79</v>
      </c>
      <c r="Q9" s="5">
        <v>0</v>
      </c>
    </row>
    <row r="10" spans="1:17" ht="21" x14ac:dyDescent="0.55000000000000004">
      <c r="A10" s="14" t="s">
        <v>80</v>
      </c>
      <c r="C10" s="13">
        <v>830000</v>
      </c>
      <c r="E10" s="13">
        <v>1213</v>
      </c>
      <c r="G10" s="13" t="s">
        <v>81</v>
      </c>
      <c r="I10" s="5">
        <v>0</v>
      </c>
      <c r="K10" s="13">
        <v>830000</v>
      </c>
      <c r="M10" s="13">
        <v>1213</v>
      </c>
      <c r="O10" s="13" t="s">
        <v>81</v>
      </c>
      <c r="Q10" s="5">
        <v>0</v>
      </c>
    </row>
    <row r="11" spans="1:17" ht="21" x14ac:dyDescent="0.55000000000000004">
      <c r="A11" s="14" t="s">
        <v>82</v>
      </c>
      <c r="C11" s="13">
        <v>4493796</v>
      </c>
      <c r="E11" s="13">
        <v>4976</v>
      </c>
      <c r="G11" s="13" t="s">
        <v>83</v>
      </c>
      <c r="I11" s="5">
        <v>0</v>
      </c>
      <c r="K11" s="13">
        <v>4493796</v>
      </c>
      <c r="M11" s="13">
        <v>4976</v>
      </c>
      <c r="O11" s="13" t="s">
        <v>83</v>
      </c>
      <c r="Q11" s="5">
        <v>0</v>
      </c>
    </row>
    <row r="12" spans="1:17" ht="21" x14ac:dyDescent="0.55000000000000004">
      <c r="A12" s="14" t="s">
        <v>84</v>
      </c>
      <c r="C12" s="13">
        <v>355000</v>
      </c>
      <c r="E12" s="13">
        <v>1803</v>
      </c>
      <c r="G12" s="13" t="s">
        <v>85</v>
      </c>
      <c r="I12" s="5">
        <v>0</v>
      </c>
      <c r="K12" s="13">
        <v>355000</v>
      </c>
      <c r="M12" s="13">
        <v>1803</v>
      </c>
      <c r="O12" s="13" t="s">
        <v>85</v>
      </c>
      <c r="Q12" s="5">
        <v>0</v>
      </c>
    </row>
    <row r="13" spans="1:17" ht="21" x14ac:dyDescent="0.55000000000000004">
      <c r="A13" s="14" t="s">
        <v>86</v>
      </c>
      <c r="C13" s="13">
        <v>5999998</v>
      </c>
      <c r="E13" s="13">
        <v>4673</v>
      </c>
      <c r="G13" s="13" t="s">
        <v>87</v>
      </c>
      <c r="I13" s="5">
        <v>0</v>
      </c>
      <c r="K13" s="13">
        <v>8999997</v>
      </c>
      <c r="M13" s="13">
        <v>3115</v>
      </c>
      <c r="O13" s="13" t="s">
        <v>87</v>
      </c>
      <c r="Q13" s="5">
        <v>0</v>
      </c>
    </row>
    <row r="14" spans="1:17" ht="21" x14ac:dyDescent="0.55000000000000004">
      <c r="A14" s="14" t="s">
        <v>88</v>
      </c>
      <c r="C14" s="13">
        <v>44750</v>
      </c>
      <c r="E14" s="13">
        <v>6050</v>
      </c>
      <c r="G14" s="13" t="s">
        <v>85</v>
      </c>
      <c r="I14" s="5">
        <v>0</v>
      </c>
      <c r="K14" s="13">
        <v>44750</v>
      </c>
      <c r="M14" s="13">
        <v>6050</v>
      </c>
      <c r="O14" s="13" t="s">
        <v>85</v>
      </c>
      <c r="Q14" s="5">
        <v>0</v>
      </c>
    </row>
    <row r="15" spans="1:17" ht="21" x14ac:dyDescent="0.55000000000000004">
      <c r="A15" s="14" t="s">
        <v>89</v>
      </c>
      <c r="C15" s="13">
        <v>251469</v>
      </c>
      <c r="E15" s="13">
        <v>5910</v>
      </c>
      <c r="G15" s="13" t="s">
        <v>87</v>
      </c>
      <c r="I15" s="5">
        <v>0</v>
      </c>
      <c r="K15" s="13">
        <v>300439</v>
      </c>
      <c r="M15" s="13">
        <v>4947</v>
      </c>
      <c r="O15" s="13" t="s">
        <v>87</v>
      </c>
      <c r="Q15" s="5">
        <v>0</v>
      </c>
    </row>
    <row r="16" spans="1:17" ht="21" x14ac:dyDescent="0.55000000000000004">
      <c r="A16" s="14" t="s">
        <v>90</v>
      </c>
      <c r="C16" s="13">
        <v>85000</v>
      </c>
      <c r="E16" s="13">
        <v>9360</v>
      </c>
      <c r="G16" s="13" t="s">
        <v>83</v>
      </c>
      <c r="I16" s="5">
        <v>0</v>
      </c>
      <c r="K16" s="13">
        <v>85000</v>
      </c>
      <c r="M16" s="13">
        <v>9360</v>
      </c>
      <c r="O16" s="13" t="s">
        <v>83</v>
      </c>
      <c r="Q16" s="5">
        <v>0</v>
      </c>
    </row>
    <row r="17" spans="1:17" ht="21" x14ac:dyDescent="0.55000000000000004">
      <c r="A17" s="14" t="s">
        <v>91</v>
      </c>
      <c r="C17" s="13">
        <v>421871</v>
      </c>
      <c r="E17" s="13">
        <v>2801</v>
      </c>
      <c r="G17" s="13" t="s">
        <v>92</v>
      </c>
      <c r="I17" s="5">
        <v>0</v>
      </c>
      <c r="K17" s="13">
        <v>421871</v>
      </c>
      <c r="M17" s="13">
        <v>2801</v>
      </c>
      <c r="O17" s="13" t="s">
        <v>92</v>
      </c>
      <c r="Q17" s="5">
        <v>0</v>
      </c>
    </row>
    <row r="18" spans="1:17" ht="21" x14ac:dyDescent="0.55000000000000004">
      <c r="A18" s="14" t="s">
        <v>93</v>
      </c>
      <c r="C18" s="13">
        <v>1362500</v>
      </c>
      <c r="E18" s="13">
        <v>1608</v>
      </c>
      <c r="G18" s="13" t="s">
        <v>92</v>
      </c>
      <c r="I18" s="5">
        <v>0</v>
      </c>
      <c r="K18" s="13">
        <v>1362500</v>
      </c>
      <c r="M18" s="13">
        <v>1608</v>
      </c>
      <c r="O18" s="13" t="s">
        <v>92</v>
      </c>
      <c r="Q18" s="5">
        <v>0</v>
      </c>
    </row>
    <row r="19" spans="1:17" ht="21" x14ac:dyDescent="0.55000000000000004">
      <c r="A19" s="14" t="s">
        <v>94</v>
      </c>
      <c r="C19" s="13">
        <v>20450168</v>
      </c>
      <c r="E19" s="13">
        <v>739</v>
      </c>
      <c r="G19" s="13" t="s">
        <v>95</v>
      </c>
      <c r="I19" s="5">
        <v>0</v>
      </c>
      <c r="K19" s="13">
        <v>20450168</v>
      </c>
      <c r="M19" s="13">
        <v>739</v>
      </c>
      <c r="O19" s="13" t="s">
        <v>95</v>
      </c>
      <c r="Q19" s="5">
        <v>0</v>
      </c>
    </row>
    <row r="20" spans="1:17" x14ac:dyDescent="0.45">
      <c r="A20" s="15"/>
      <c r="B20" s="15"/>
      <c r="C20" s="15">
        <f>SUM(C8:C19)</f>
        <v>35058004</v>
      </c>
      <c r="D20" s="15"/>
      <c r="E20" s="15"/>
      <c r="F20" s="15"/>
      <c r="G20" s="15"/>
      <c r="H20" s="15"/>
      <c r="I20" s="15"/>
      <c r="J20" s="15"/>
      <c r="K20" s="15">
        <f>SUM(K8:K19)</f>
        <v>38106973</v>
      </c>
      <c r="L20" s="15"/>
      <c r="M20" s="15"/>
      <c r="N20" s="15"/>
      <c r="O20" s="15"/>
      <c r="P20" s="15"/>
      <c r="Q20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5"/>
  <sheetViews>
    <sheetView rightToLeft="1" view="pageBreakPreview" zoomScale="60" zoomScaleNormal="100" workbookViewId="0">
      <selection activeCell="K37" sqref="K37"/>
    </sheetView>
  </sheetViews>
  <sheetFormatPr defaultRowHeight="18.75" x14ac:dyDescent="0.45"/>
  <cols>
    <col min="1" max="1" width="29.7109375" style="3" bestFit="1" customWidth="1"/>
    <col min="2" max="2" width="1" style="3" customWidth="1"/>
    <col min="3" max="3" width="19.140625" style="3" bestFit="1" customWidth="1"/>
    <col min="4" max="4" width="1" style="3" customWidth="1"/>
    <col min="5" max="5" width="17.5703125" style="3" bestFit="1" customWidth="1"/>
    <col min="6" max="6" width="1" style="3" customWidth="1"/>
    <col min="7" max="7" width="12" style="3" bestFit="1" customWidth="1"/>
    <col min="8" max="8" width="1" style="3" customWidth="1"/>
    <col min="9" max="9" width="14.42578125" style="3" bestFit="1" customWidth="1"/>
    <col min="10" max="10" width="1" style="3" customWidth="1"/>
    <col min="11" max="11" width="8.42578125" style="3" bestFit="1" customWidth="1"/>
    <col min="12" max="12" width="1" style="3" customWidth="1"/>
    <col min="13" max="13" width="8.7109375" style="3" bestFit="1" customWidth="1"/>
    <col min="14" max="14" width="1" style="3" customWidth="1"/>
    <col min="15" max="15" width="10.85546875" style="3" bestFit="1" customWidth="1"/>
    <col min="16" max="16" width="1" style="3" customWidth="1"/>
    <col min="17" max="17" width="19.1406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6.28515625" style="3" bestFit="1" customWidth="1"/>
    <col min="22" max="22" width="1" style="3" customWidth="1"/>
    <col min="23" max="23" width="14" style="3" bestFit="1" customWidth="1"/>
    <col min="24" max="24" width="1" style="3" customWidth="1"/>
    <col min="25" max="25" width="6.28515625" style="3" bestFit="1" customWidth="1"/>
    <col min="26" max="26" width="1" style="3" customWidth="1"/>
    <col min="27" max="27" width="10.5703125" style="3" bestFit="1" customWidth="1"/>
    <col min="28" max="28" width="1" style="3" customWidth="1"/>
    <col min="29" max="29" width="10.85546875" style="3" bestFit="1" customWidth="1"/>
    <col min="30" max="30" width="1" style="3" customWidth="1"/>
    <col min="31" max="31" width="17" style="3" bestFit="1" customWidth="1"/>
    <col min="32" max="32" width="1" style="3" customWidth="1"/>
    <col min="33" max="33" width="19.140625" style="3" bestFit="1" customWidth="1"/>
    <col min="34" max="34" width="1" style="3" customWidth="1"/>
    <col min="35" max="35" width="18.7109375" style="3" bestFit="1" customWidth="1"/>
    <col min="36" max="36" width="1" style="3" customWidth="1"/>
    <col min="37" max="37" width="27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2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21" x14ac:dyDescent="0.4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t="21" x14ac:dyDescent="0.4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6" spans="1:37" ht="21" x14ac:dyDescent="0.45">
      <c r="A6" s="32" t="s">
        <v>96</v>
      </c>
      <c r="B6" s="32" t="s">
        <v>96</v>
      </c>
      <c r="C6" s="32" t="s">
        <v>96</v>
      </c>
      <c r="D6" s="32" t="s">
        <v>96</v>
      </c>
      <c r="E6" s="32" t="s">
        <v>96</v>
      </c>
      <c r="F6" s="32" t="s">
        <v>96</v>
      </c>
      <c r="G6" s="32" t="s">
        <v>96</v>
      </c>
      <c r="H6" s="32" t="s">
        <v>96</v>
      </c>
      <c r="I6" s="32" t="s">
        <v>96</v>
      </c>
      <c r="J6" s="32" t="s">
        <v>96</v>
      </c>
      <c r="K6" s="32" t="s">
        <v>96</v>
      </c>
      <c r="L6" s="32" t="s">
        <v>96</v>
      </c>
      <c r="M6" s="32" t="s">
        <v>96</v>
      </c>
      <c r="O6" s="32" t="s">
        <v>4</v>
      </c>
      <c r="P6" s="32" t="s">
        <v>4</v>
      </c>
      <c r="Q6" s="32" t="s">
        <v>4</v>
      </c>
      <c r="R6" s="32" t="s">
        <v>4</v>
      </c>
      <c r="S6" s="32" t="s">
        <v>4</v>
      </c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32" t="s">
        <v>5</v>
      </c>
      <c r="AA6" s="32" t="s">
        <v>5</v>
      </c>
      <c r="AC6" s="32" t="s">
        <v>6</v>
      </c>
      <c r="AD6" s="32" t="s">
        <v>6</v>
      </c>
      <c r="AE6" s="32" t="s">
        <v>6</v>
      </c>
      <c r="AF6" s="32" t="s">
        <v>6</v>
      </c>
      <c r="AG6" s="32" t="s">
        <v>6</v>
      </c>
      <c r="AH6" s="32" t="s">
        <v>6</v>
      </c>
      <c r="AI6" s="32" t="s">
        <v>6</v>
      </c>
      <c r="AJ6" s="32" t="s">
        <v>6</v>
      </c>
      <c r="AK6" s="32" t="s">
        <v>6</v>
      </c>
    </row>
    <row r="7" spans="1:37" ht="21" x14ac:dyDescent="0.45">
      <c r="A7" s="31" t="s">
        <v>97</v>
      </c>
      <c r="C7" s="31" t="s">
        <v>98</v>
      </c>
      <c r="E7" s="31" t="s">
        <v>99</v>
      </c>
      <c r="G7" s="31" t="s">
        <v>100</v>
      </c>
      <c r="I7" s="31" t="s">
        <v>101</v>
      </c>
      <c r="K7" s="31" t="s">
        <v>102</v>
      </c>
      <c r="M7" s="31" t="s">
        <v>75</v>
      </c>
      <c r="O7" s="31" t="s">
        <v>7</v>
      </c>
      <c r="Q7" s="31" t="s">
        <v>8</v>
      </c>
      <c r="S7" s="31" t="s">
        <v>9</v>
      </c>
      <c r="U7" s="32" t="s">
        <v>10</v>
      </c>
      <c r="V7" s="32" t="s">
        <v>10</v>
      </c>
      <c r="W7" s="32" t="s">
        <v>10</v>
      </c>
      <c r="Y7" s="32" t="s">
        <v>11</v>
      </c>
      <c r="Z7" s="32" t="s">
        <v>11</v>
      </c>
      <c r="AA7" s="32" t="s">
        <v>11</v>
      </c>
      <c r="AC7" s="31" t="s">
        <v>7</v>
      </c>
      <c r="AE7" s="31" t="s">
        <v>103</v>
      </c>
      <c r="AG7" s="31" t="s">
        <v>8</v>
      </c>
      <c r="AI7" s="31" t="s">
        <v>9</v>
      </c>
      <c r="AK7" s="31" t="s">
        <v>13</v>
      </c>
    </row>
    <row r="8" spans="1:37" ht="21" x14ac:dyDescent="0.45">
      <c r="A8" s="32" t="s">
        <v>97</v>
      </c>
      <c r="C8" s="32" t="s">
        <v>98</v>
      </c>
      <c r="E8" s="32" t="s">
        <v>99</v>
      </c>
      <c r="G8" s="32" t="s">
        <v>100</v>
      </c>
      <c r="I8" s="32" t="s">
        <v>101</v>
      </c>
      <c r="K8" s="32" t="s">
        <v>102</v>
      </c>
      <c r="M8" s="32" t="s">
        <v>75</v>
      </c>
      <c r="O8" s="32" t="s">
        <v>7</v>
      </c>
      <c r="Q8" s="32" t="s">
        <v>8</v>
      </c>
      <c r="S8" s="32" t="s">
        <v>9</v>
      </c>
      <c r="U8" s="32" t="s">
        <v>7</v>
      </c>
      <c r="W8" s="32" t="s">
        <v>8</v>
      </c>
      <c r="Y8" s="32" t="s">
        <v>7</v>
      </c>
      <c r="AA8" s="32" t="s">
        <v>14</v>
      </c>
      <c r="AC8" s="32" t="s">
        <v>7</v>
      </c>
      <c r="AE8" s="32" t="s">
        <v>103</v>
      </c>
      <c r="AG8" s="32" t="s">
        <v>8</v>
      </c>
      <c r="AI8" s="32" t="s">
        <v>9</v>
      </c>
      <c r="AK8" s="32" t="s">
        <v>13</v>
      </c>
    </row>
    <row r="9" spans="1:37" ht="21" x14ac:dyDescent="0.55000000000000004">
      <c r="A9" s="4" t="s">
        <v>104</v>
      </c>
      <c r="C9" s="7" t="s">
        <v>105</v>
      </c>
      <c r="D9" s="7"/>
      <c r="E9" s="7" t="s">
        <v>105</v>
      </c>
      <c r="F9" s="7"/>
      <c r="G9" s="7" t="s">
        <v>106</v>
      </c>
      <c r="H9" s="7"/>
      <c r="I9" s="7" t="s">
        <v>107</v>
      </c>
      <c r="J9" s="7"/>
      <c r="K9" s="7">
        <v>18</v>
      </c>
      <c r="L9" s="7"/>
      <c r="M9" s="7">
        <v>18</v>
      </c>
      <c r="N9" s="7"/>
      <c r="O9" s="7">
        <v>824000</v>
      </c>
      <c r="P9" s="7"/>
      <c r="Q9" s="7">
        <v>791088353075</v>
      </c>
      <c r="R9" s="7"/>
      <c r="S9" s="7">
        <v>897997208500</v>
      </c>
      <c r="T9" s="7"/>
      <c r="U9" s="16">
        <v>0</v>
      </c>
      <c r="V9" s="7"/>
      <c r="W9" s="16">
        <v>0</v>
      </c>
      <c r="X9" s="7"/>
      <c r="Y9" s="16">
        <v>0</v>
      </c>
      <c r="Z9" s="7"/>
      <c r="AA9" s="16">
        <v>0</v>
      </c>
      <c r="AB9" s="7"/>
      <c r="AC9" s="7">
        <v>824000</v>
      </c>
      <c r="AD9" s="7"/>
      <c r="AE9" s="7">
        <v>1090000</v>
      </c>
      <c r="AF9" s="7"/>
      <c r="AG9" s="7">
        <v>791088353075</v>
      </c>
      <c r="AH9" s="7"/>
      <c r="AI9" s="7">
        <v>897997208500</v>
      </c>
      <c r="AJ9" s="7"/>
      <c r="AK9" s="7" t="s">
        <v>108</v>
      </c>
    </row>
    <row r="10" spans="1:37" ht="21" x14ac:dyDescent="0.55000000000000004">
      <c r="A10" s="4" t="s">
        <v>109</v>
      </c>
      <c r="C10" s="7" t="s">
        <v>105</v>
      </c>
      <c r="D10" s="7"/>
      <c r="E10" s="7" t="s">
        <v>105</v>
      </c>
      <c r="F10" s="7"/>
      <c r="G10" s="7" t="s">
        <v>110</v>
      </c>
      <c r="H10" s="7"/>
      <c r="I10" s="7" t="s">
        <v>111</v>
      </c>
      <c r="J10" s="7"/>
      <c r="K10" s="7">
        <v>16</v>
      </c>
      <c r="L10" s="7"/>
      <c r="M10" s="7">
        <v>16</v>
      </c>
      <c r="N10" s="7"/>
      <c r="O10" s="7">
        <v>913500</v>
      </c>
      <c r="P10" s="7"/>
      <c r="Q10" s="7">
        <v>913702443702</v>
      </c>
      <c r="R10" s="7"/>
      <c r="S10" s="7">
        <v>970874497096</v>
      </c>
      <c r="T10" s="7"/>
      <c r="U10" s="16">
        <v>0</v>
      </c>
      <c r="V10" s="7"/>
      <c r="W10" s="16">
        <v>0</v>
      </c>
      <c r="X10" s="7"/>
      <c r="Y10" s="16">
        <v>0</v>
      </c>
      <c r="Z10" s="7"/>
      <c r="AA10" s="16">
        <v>0</v>
      </c>
      <c r="AB10" s="7"/>
      <c r="AC10" s="7">
        <v>913500</v>
      </c>
      <c r="AD10" s="7"/>
      <c r="AE10" s="7">
        <v>990000</v>
      </c>
      <c r="AF10" s="7"/>
      <c r="AG10" s="7">
        <v>913702443702</v>
      </c>
      <c r="AH10" s="7"/>
      <c r="AI10" s="7">
        <v>904201083843</v>
      </c>
      <c r="AJ10" s="7"/>
      <c r="AK10" s="7" t="s">
        <v>112</v>
      </c>
    </row>
    <row r="11" spans="1:37" ht="21" x14ac:dyDescent="0.55000000000000004">
      <c r="A11" s="4" t="s">
        <v>113</v>
      </c>
      <c r="C11" s="7" t="s">
        <v>105</v>
      </c>
      <c r="D11" s="7"/>
      <c r="E11" s="7" t="s">
        <v>105</v>
      </c>
      <c r="F11" s="7"/>
      <c r="G11" s="7" t="s">
        <v>114</v>
      </c>
      <c r="H11" s="7"/>
      <c r="I11" s="7" t="s">
        <v>115</v>
      </c>
      <c r="J11" s="7"/>
      <c r="K11" s="16">
        <v>0</v>
      </c>
      <c r="L11" s="7"/>
      <c r="M11" s="16">
        <v>0</v>
      </c>
      <c r="N11" s="7"/>
      <c r="O11" s="7">
        <v>47943</v>
      </c>
      <c r="P11" s="7"/>
      <c r="Q11" s="7">
        <v>28526085000</v>
      </c>
      <c r="R11" s="7"/>
      <c r="S11" s="7">
        <v>42277582369</v>
      </c>
      <c r="T11" s="7"/>
      <c r="U11" s="16">
        <v>0</v>
      </c>
      <c r="V11" s="7"/>
      <c r="W11" s="16">
        <v>0</v>
      </c>
      <c r="X11" s="7"/>
      <c r="Y11" s="16">
        <v>0</v>
      </c>
      <c r="Z11" s="7"/>
      <c r="AA11" s="16">
        <v>0</v>
      </c>
      <c r="AB11" s="7"/>
      <c r="AC11" s="7">
        <v>47943</v>
      </c>
      <c r="AD11" s="7"/>
      <c r="AE11" s="7">
        <v>903900</v>
      </c>
      <c r="AF11" s="7"/>
      <c r="AG11" s="7">
        <v>28526085000</v>
      </c>
      <c r="AH11" s="7"/>
      <c r="AI11" s="7">
        <v>43327823108</v>
      </c>
      <c r="AJ11" s="7"/>
      <c r="AK11" s="7" t="s">
        <v>68</v>
      </c>
    </row>
    <row r="12" spans="1:37" ht="21" x14ac:dyDescent="0.55000000000000004">
      <c r="A12" s="4" t="s">
        <v>116</v>
      </c>
      <c r="C12" s="7" t="s">
        <v>105</v>
      </c>
      <c r="D12" s="7"/>
      <c r="E12" s="7" t="s">
        <v>105</v>
      </c>
      <c r="F12" s="7"/>
      <c r="G12" s="7" t="s">
        <v>117</v>
      </c>
      <c r="H12" s="7"/>
      <c r="I12" s="7" t="s">
        <v>118</v>
      </c>
      <c r="J12" s="7"/>
      <c r="K12" s="7">
        <v>16</v>
      </c>
      <c r="L12" s="7"/>
      <c r="M12" s="7">
        <v>16</v>
      </c>
      <c r="N12" s="7"/>
      <c r="O12" s="7">
        <v>1700000</v>
      </c>
      <c r="P12" s="7"/>
      <c r="Q12" s="7">
        <v>1701731978378</v>
      </c>
      <c r="R12" s="7"/>
      <c r="S12" s="7">
        <v>1699691875000</v>
      </c>
      <c r="T12" s="7"/>
      <c r="U12" s="16">
        <v>0</v>
      </c>
      <c r="V12" s="7"/>
      <c r="W12" s="16">
        <v>0</v>
      </c>
      <c r="X12" s="7"/>
      <c r="Y12" s="16">
        <v>0</v>
      </c>
      <c r="Z12" s="7"/>
      <c r="AA12" s="16">
        <v>0</v>
      </c>
      <c r="AB12" s="7"/>
      <c r="AC12" s="7">
        <v>1700000</v>
      </c>
      <c r="AD12" s="7"/>
      <c r="AE12" s="7">
        <v>1000000</v>
      </c>
      <c r="AF12" s="7"/>
      <c r="AG12" s="7">
        <v>1701731978378</v>
      </c>
      <c r="AH12" s="7"/>
      <c r="AI12" s="7">
        <v>1699691875000</v>
      </c>
      <c r="AJ12" s="7"/>
      <c r="AK12" s="7" t="s">
        <v>119</v>
      </c>
    </row>
    <row r="13" spans="1:37" ht="21" x14ac:dyDescent="0.55000000000000004">
      <c r="A13" s="4" t="s">
        <v>120</v>
      </c>
      <c r="C13" s="7" t="s">
        <v>105</v>
      </c>
      <c r="D13" s="7"/>
      <c r="E13" s="7" t="s">
        <v>105</v>
      </c>
      <c r="F13" s="7"/>
      <c r="G13" s="7" t="s">
        <v>121</v>
      </c>
      <c r="H13" s="7"/>
      <c r="I13" s="7" t="s">
        <v>122</v>
      </c>
      <c r="J13" s="7"/>
      <c r="K13" s="7">
        <v>18</v>
      </c>
      <c r="L13" s="7"/>
      <c r="M13" s="7">
        <v>18</v>
      </c>
      <c r="N13" s="7"/>
      <c r="O13" s="7">
        <v>1000</v>
      </c>
      <c r="P13" s="7"/>
      <c r="Q13" s="7">
        <v>1000181250</v>
      </c>
      <c r="R13" s="7"/>
      <c r="S13" s="7">
        <v>1019815125</v>
      </c>
      <c r="T13" s="7"/>
      <c r="U13" s="16">
        <v>0</v>
      </c>
      <c r="V13" s="7"/>
      <c r="W13" s="16">
        <v>0</v>
      </c>
      <c r="X13" s="7"/>
      <c r="Y13" s="16">
        <v>0</v>
      </c>
      <c r="Z13" s="7"/>
      <c r="AA13" s="16">
        <v>0</v>
      </c>
      <c r="AB13" s="7"/>
      <c r="AC13" s="7">
        <v>1000</v>
      </c>
      <c r="AD13" s="7"/>
      <c r="AE13" s="7">
        <v>1020000</v>
      </c>
      <c r="AF13" s="7"/>
      <c r="AG13" s="7">
        <v>1000181250</v>
      </c>
      <c r="AH13" s="7"/>
      <c r="AI13" s="7">
        <v>1019815125</v>
      </c>
      <c r="AJ13" s="7"/>
      <c r="AK13" s="7" t="s">
        <v>20</v>
      </c>
    </row>
    <row r="14" spans="1:37" ht="21" x14ac:dyDescent="0.55000000000000004">
      <c r="A14" s="4" t="s">
        <v>123</v>
      </c>
      <c r="C14" s="7" t="s">
        <v>105</v>
      </c>
      <c r="D14" s="7"/>
      <c r="E14" s="7" t="s">
        <v>105</v>
      </c>
      <c r="F14" s="7"/>
      <c r="G14" s="7" t="s">
        <v>124</v>
      </c>
      <c r="H14" s="7"/>
      <c r="I14" s="7" t="s">
        <v>125</v>
      </c>
      <c r="J14" s="7"/>
      <c r="K14" s="7">
        <v>18</v>
      </c>
      <c r="L14" s="7"/>
      <c r="M14" s="7">
        <v>18</v>
      </c>
      <c r="N14" s="7"/>
      <c r="O14" s="7">
        <v>20000</v>
      </c>
      <c r="P14" s="7"/>
      <c r="Q14" s="7">
        <v>20003625000</v>
      </c>
      <c r="R14" s="7"/>
      <c r="S14" s="7">
        <v>19996375000</v>
      </c>
      <c r="T14" s="7"/>
      <c r="U14" s="16">
        <v>0</v>
      </c>
      <c r="V14" s="7"/>
      <c r="W14" s="16">
        <v>0</v>
      </c>
      <c r="X14" s="7"/>
      <c r="Y14" s="16">
        <v>0</v>
      </c>
      <c r="Z14" s="7"/>
      <c r="AA14" s="16">
        <v>0</v>
      </c>
      <c r="AB14" s="7"/>
      <c r="AC14" s="7">
        <v>20000</v>
      </c>
      <c r="AD14" s="7"/>
      <c r="AE14" s="7">
        <v>1000000</v>
      </c>
      <c r="AF14" s="7"/>
      <c r="AG14" s="7">
        <v>20003625000</v>
      </c>
      <c r="AH14" s="7"/>
      <c r="AI14" s="7">
        <v>19996375000</v>
      </c>
      <c r="AJ14" s="7"/>
      <c r="AK14" s="7" t="s">
        <v>126</v>
      </c>
    </row>
    <row r="15" spans="1:37" x14ac:dyDescent="0.45">
      <c r="Q15" s="3">
        <f>SUM(Q9:Q14)</f>
        <v>3456052666405</v>
      </c>
      <c r="S15" s="3">
        <f>SUM(S9:S14)</f>
        <v>3631857353090</v>
      </c>
      <c r="AG15" s="3">
        <f>SUM(AG9:AG14)</f>
        <v>3456052666405</v>
      </c>
      <c r="AI15" s="3">
        <f>SUM(AI9:AI14)</f>
        <v>3566234180576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9" orientation="portrait" r:id="rId1"/>
  <ignoredErrors>
    <ignoredError sqref="AK9:AK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rightToLeft="1" view="pageBreakPreview" zoomScale="110" zoomScaleNormal="100" zoomScaleSheetLayoutView="110" workbookViewId="0">
      <selection activeCell="V5" sqref="V5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7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3" ht="21" x14ac:dyDescent="0.45">
      <c r="A6" s="38" t="s">
        <v>3</v>
      </c>
      <c r="C6" s="37" t="s">
        <v>6</v>
      </c>
      <c r="D6" s="37" t="s">
        <v>6</v>
      </c>
      <c r="E6" s="37" t="s">
        <v>6</v>
      </c>
      <c r="F6" s="37" t="s">
        <v>6</v>
      </c>
      <c r="G6" s="37" t="s">
        <v>6</v>
      </c>
      <c r="H6" s="37" t="s">
        <v>6</v>
      </c>
      <c r="I6" s="37" t="s">
        <v>6</v>
      </c>
      <c r="J6" s="37" t="s">
        <v>6</v>
      </c>
      <c r="K6" s="37" t="s">
        <v>6</v>
      </c>
      <c r="L6" s="37" t="s">
        <v>6</v>
      </c>
      <c r="M6" s="37" t="s">
        <v>6</v>
      </c>
    </row>
    <row r="7" spans="1:13" ht="21" x14ac:dyDescent="0.45">
      <c r="A7" s="37" t="s">
        <v>3</v>
      </c>
      <c r="C7" s="37" t="s">
        <v>7</v>
      </c>
      <c r="E7" s="37" t="s">
        <v>127</v>
      </c>
      <c r="G7" s="37" t="s">
        <v>128</v>
      </c>
      <c r="I7" s="37" t="s">
        <v>129</v>
      </c>
      <c r="K7" s="37" t="s">
        <v>130</v>
      </c>
      <c r="M7" s="37" t="s">
        <v>131</v>
      </c>
    </row>
    <row r="8" spans="1:13" ht="21" x14ac:dyDescent="0.55000000000000004">
      <c r="A8" s="2" t="s">
        <v>116</v>
      </c>
      <c r="C8" s="17">
        <v>1700000</v>
      </c>
      <c r="D8" s="17"/>
      <c r="E8" s="17">
        <v>965990</v>
      </c>
      <c r="F8" s="17"/>
      <c r="G8" s="17">
        <v>1000000</v>
      </c>
      <c r="H8" s="17"/>
      <c r="I8" s="17" t="s">
        <v>132</v>
      </c>
      <c r="J8" s="17"/>
      <c r="K8" s="17">
        <v>1700000000000</v>
      </c>
      <c r="L8" s="17"/>
      <c r="M8" s="17">
        <v>0</v>
      </c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4" orientation="portrait" r:id="rId1"/>
  <ignoredErrors>
    <ignoredError sqref="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view="pageBreakPreview" zoomScale="80" zoomScaleNormal="100" zoomScaleSheetLayoutView="80" workbookViewId="0">
      <selection activeCell="G27" sqref="G27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" x14ac:dyDescent="0.4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1" x14ac:dyDescent="0.45">
      <c r="A6" s="38" t="s">
        <v>134</v>
      </c>
      <c r="C6" s="37" t="s">
        <v>135</v>
      </c>
      <c r="D6" s="37" t="s">
        <v>135</v>
      </c>
      <c r="E6" s="37" t="s">
        <v>135</v>
      </c>
      <c r="F6" s="37" t="s">
        <v>135</v>
      </c>
      <c r="G6" s="37" t="s">
        <v>135</v>
      </c>
      <c r="H6" s="37" t="s">
        <v>135</v>
      </c>
      <c r="I6" s="37" t="s">
        <v>135</v>
      </c>
      <c r="K6" s="37" t="s">
        <v>4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</row>
    <row r="7" spans="1:19" ht="21" x14ac:dyDescent="0.45">
      <c r="A7" s="37" t="s">
        <v>134</v>
      </c>
      <c r="C7" s="37" t="s">
        <v>136</v>
      </c>
      <c r="E7" s="37" t="s">
        <v>137</v>
      </c>
      <c r="G7" s="37" t="s">
        <v>138</v>
      </c>
      <c r="I7" s="37" t="s">
        <v>102</v>
      </c>
      <c r="K7" s="37" t="s">
        <v>139</v>
      </c>
      <c r="M7" s="37" t="s">
        <v>140</v>
      </c>
      <c r="O7" s="37" t="s">
        <v>141</v>
      </c>
      <c r="Q7" s="37" t="s">
        <v>139</v>
      </c>
      <c r="S7" s="37" t="s">
        <v>133</v>
      </c>
    </row>
    <row r="8" spans="1:19" ht="21" x14ac:dyDescent="0.55000000000000004">
      <c r="A8" s="2" t="s">
        <v>142</v>
      </c>
      <c r="C8" s="18" t="s">
        <v>143</v>
      </c>
      <c r="D8" s="18"/>
      <c r="E8" s="18" t="s">
        <v>144</v>
      </c>
      <c r="F8" s="18"/>
      <c r="G8" s="18" t="s">
        <v>145</v>
      </c>
      <c r="H8" s="18"/>
      <c r="I8" s="17">
        <v>0</v>
      </c>
      <c r="J8" s="18"/>
      <c r="K8" s="18">
        <v>67301960</v>
      </c>
      <c r="L8" s="18"/>
      <c r="M8" s="18">
        <v>72611931754</v>
      </c>
      <c r="N8" s="18"/>
      <c r="O8" s="18">
        <v>72679233714</v>
      </c>
      <c r="P8" s="18"/>
      <c r="Q8" s="17">
        <v>0</v>
      </c>
      <c r="R8" s="18"/>
      <c r="S8" s="21">
        <v>0</v>
      </c>
    </row>
    <row r="9" spans="1:19" ht="21" x14ac:dyDescent="0.55000000000000004">
      <c r="A9" s="2" t="s">
        <v>142</v>
      </c>
      <c r="C9" s="18" t="s">
        <v>146</v>
      </c>
      <c r="D9" s="18"/>
      <c r="E9" s="18" t="s">
        <v>147</v>
      </c>
      <c r="F9" s="18"/>
      <c r="G9" s="18" t="s">
        <v>148</v>
      </c>
      <c r="H9" s="18"/>
      <c r="I9" s="17">
        <v>0</v>
      </c>
      <c r="J9" s="18"/>
      <c r="K9" s="18">
        <v>30000000</v>
      </c>
      <c r="L9" s="18"/>
      <c r="M9" s="18">
        <v>180000</v>
      </c>
      <c r="N9" s="18"/>
      <c r="O9" s="18">
        <v>30180000</v>
      </c>
      <c r="P9" s="18"/>
      <c r="Q9" s="17">
        <v>0</v>
      </c>
      <c r="R9" s="18"/>
      <c r="S9" s="21">
        <v>0</v>
      </c>
    </row>
    <row r="10" spans="1:19" ht="21" x14ac:dyDescent="0.55000000000000004">
      <c r="A10" s="2" t="s">
        <v>149</v>
      </c>
      <c r="C10" s="18" t="s">
        <v>150</v>
      </c>
      <c r="D10" s="18"/>
      <c r="E10" s="18" t="s">
        <v>144</v>
      </c>
      <c r="F10" s="18"/>
      <c r="G10" s="18" t="s">
        <v>151</v>
      </c>
      <c r="H10" s="18"/>
      <c r="I10" s="17">
        <v>0</v>
      </c>
      <c r="J10" s="18"/>
      <c r="K10" s="18">
        <v>176464722840</v>
      </c>
      <c r="L10" s="18"/>
      <c r="M10" s="18">
        <v>2407556910</v>
      </c>
      <c r="N10" s="18"/>
      <c r="O10" s="18">
        <v>176541586220</v>
      </c>
      <c r="P10" s="18"/>
      <c r="Q10" s="18">
        <v>2330693530</v>
      </c>
      <c r="R10" s="18"/>
      <c r="S10" s="21" t="s">
        <v>18</v>
      </c>
    </row>
    <row r="11" spans="1:19" ht="21" x14ac:dyDescent="0.55000000000000004">
      <c r="A11" s="2" t="s">
        <v>152</v>
      </c>
      <c r="C11" s="18" t="s">
        <v>153</v>
      </c>
      <c r="D11" s="18"/>
      <c r="E11" s="18" t="s">
        <v>144</v>
      </c>
      <c r="F11" s="18"/>
      <c r="G11" s="18" t="s">
        <v>154</v>
      </c>
      <c r="H11" s="18"/>
      <c r="I11" s="17">
        <v>0</v>
      </c>
      <c r="J11" s="18"/>
      <c r="K11" s="18">
        <v>4432257533</v>
      </c>
      <c r="L11" s="18"/>
      <c r="M11" s="18">
        <v>221721463157</v>
      </c>
      <c r="N11" s="18"/>
      <c r="O11" s="18">
        <v>224764663156</v>
      </c>
      <c r="P11" s="18"/>
      <c r="Q11" s="18">
        <v>1389057534</v>
      </c>
      <c r="R11" s="18"/>
      <c r="S11" s="21" t="s">
        <v>22</v>
      </c>
    </row>
    <row r="12" spans="1:19" ht="21" x14ac:dyDescent="0.55000000000000004">
      <c r="A12" s="2" t="s">
        <v>155</v>
      </c>
      <c r="C12" s="18" t="s">
        <v>156</v>
      </c>
      <c r="D12" s="18"/>
      <c r="E12" s="18" t="s">
        <v>144</v>
      </c>
      <c r="F12" s="18"/>
      <c r="G12" s="18" t="s">
        <v>157</v>
      </c>
      <c r="H12" s="18"/>
      <c r="I12" s="17">
        <v>0</v>
      </c>
      <c r="J12" s="18"/>
      <c r="K12" s="18">
        <v>4782322</v>
      </c>
      <c r="L12" s="18"/>
      <c r="M12" s="17">
        <v>0</v>
      </c>
      <c r="N12" s="18"/>
      <c r="O12" s="18">
        <v>4782322</v>
      </c>
      <c r="P12" s="18"/>
      <c r="Q12" s="17">
        <v>0</v>
      </c>
      <c r="R12" s="18"/>
      <c r="S12" s="21">
        <v>0</v>
      </c>
    </row>
    <row r="13" spans="1:19" ht="21" x14ac:dyDescent="0.55000000000000004">
      <c r="A13" s="2" t="s">
        <v>158</v>
      </c>
      <c r="C13" s="18" t="s">
        <v>159</v>
      </c>
      <c r="D13" s="18"/>
      <c r="E13" s="18" t="s">
        <v>144</v>
      </c>
      <c r="F13" s="18"/>
      <c r="G13" s="18" t="s">
        <v>160</v>
      </c>
      <c r="H13" s="18"/>
      <c r="I13" s="17">
        <v>0</v>
      </c>
      <c r="J13" s="18"/>
      <c r="K13" s="18">
        <v>128978</v>
      </c>
      <c r="L13" s="18"/>
      <c r="M13" s="17">
        <v>0</v>
      </c>
      <c r="N13" s="18"/>
      <c r="O13" s="17">
        <v>0</v>
      </c>
      <c r="P13" s="18"/>
      <c r="Q13" s="18">
        <v>128978</v>
      </c>
      <c r="R13" s="18"/>
      <c r="S13" s="21">
        <v>0</v>
      </c>
    </row>
    <row r="14" spans="1:19" ht="21" x14ac:dyDescent="0.55000000000000004">
      <c r="A14" s="2" t="s">
        <v>161</v>
      </c>
      <c r="C14" s="18" t="s">
        <v>162</v>
      </c>
      <c r="D14" s="18"/>
      <c r="E14" s="18" t="s">
        <v>144</v>
      </c>
      <c r="F14" s="18"/>
      <c r="G14" s="18" t="s">
        <v>163</v>
      </c>
      <c r="H14" s="18"/>
      <c r="I14" s="17">
        <v>0</v>
      </c>
      <c r="J14" s="18"/>
      <c r="K14" s="18">
        <v>5985640</v>
      </c>
      <c r="L14" s="18"/>
      <c r="M14" s="18">
        <v>24599</v>
      </c>
      <c r="N14" s="18"/>
      <c r="O14" s="18">
        <v>6010239</v>
      </c>
      <c r="P14" s="18"/>
      <c r="Q14" s="17">
        <v>0</v>
      </c>
      <c r="R14" s="18"/>
      <c r="S14" s="21">
        <v>0</v>
      </c>
    </row>
    <row r="15" spans="1:19" ht="21" x14ac:dyDescent="0.55000000000000004">
      <c r="A15" s="2" t="s">
        <v>164</v>
      </c>
      <c r="C15" s="18" t="s">
        <v>165</v>
      </c>
      <c r="D15" s="18"/>
      <c r="E15" s="18" t="s">
        <v>166</v>
      </c>
      <c r="F15" s="18"/>
      <c r="G15" s="18" t="s">
        <v>167</v>
      </c>
      <c r="H15" s="18"/>
      <c r="I15" s="18">
        <v>22</v>
      </c>
      <c r="J15" s="18"/>
      <c r="K15" s="18">
        <v>147660000000</v>
      </c>
      <c r="L15" s="18"/>
      <c r="M15" s="17">
        <v>0</v>
      </c>
      <c r="N15" s="18"/>
      <c r="O15" s="18">
        <v>116000000000</v>
      </c>
      <c r="P15" s="18"/>
      <c r="Q15" s="18">
        <v>31660000000</v>
      </c>
      <c r="R15" s="18"/>
      <c r="S15" s="21" t="s">
        <v>168</v>
      </c>
    </row>
    <row r="16" spans="1:19" ht="21" x14ac:dyDescent="0.55000000000000004">
      <c r="A16" s="2" t="s">
        <v>169</v>
      </c>
      <c r="C16" s="18" t="s">
        <v>170</v>
      </c>
      <c r="D16" s="18"/>
      <c r="E16" s="18" t="s">
        <v>144</v>
      </c>
      <c r="F16" s="18"/>
      <c r="G16" s="18" t="s">
        <v>171</v>
      </c>
      <c r="H16" s="18"/>
      <c r="I16" s="17">
        <v>0</v>
      </c>
      <c r="J16" s="18"/>
      <c r="K16" s="18">
        <v>5072512</v>
      </c>
      <c r="L16" s="18"/>
      <c r="M16" s="18">
        <v>20151</v>
      </c>
      <c r="N16" s="18"/>
      <c r="O16" s="17">
        <v>0</v>
      </c>
      <c r="P16" s="18"/>
      <c r="Q16" s="18">
        <v>5092663</v>
      </c>
      <c r="R16" s="18"/>
      <c r="S16" s="21">
        <v>0</v>
      </c>
    </row>
    <row r="17" spans="1:19" ht="21" x14ac:dyDescent="0.55000000000000004">
      <c r="A17" s="2" t="s">
        <v>172</v>
      </c>
      <c r="C17" s="18" t="s">
        <v>173</v>
      </c>
      <c r="D17" s="18"/>
      <c r="E17" s="18" t="s">
        <v>144</v>
      </c>
      <c r="F17" s="18"/>
      <c r="G17" s="18" t="s">
        <v>174</v>
      </c>
      <c r="H17" s="18"/>
      <c r="I17" s="17">
        <v>0</v>
      </c>
      <c r="J17" s="18"/>
      <c r="K17" s="18">
        <v>1255136</v>
      </c>
      <c r="L17" s="18"/>
      <c r="M17" s="18">
        <v>5136</v>
      </c>
      <c r="N17" s="18"/>
      <c r="O17" s="17">
        <v>0</v>
      </c>
      <c r="P17" s="18"/>
      <c r="Q17" s="18">
        <v>1260272</v>
      </c>
      <c r="R17" s="18"/>
      <c r="S17" s="21">
        <v>0</v>
      </c>
    </row>
    <row r="18" spans="1:19" ht="21" x14ac:dyDescent="0.55000000000000004">
      <c r="A18" s="2" t="s">
        <v>164</v>
      </c>
      <c r="C18" s="18" t="s">
        <v>175</v>
      </c>
      <c r="D18" s="18"/>
      <c r="E18" s="18" t="s">
        <v>166</v>
      </c>
      <c r="F18" s="18"/>
      <c r="G18" s="18" t="s">
        <v>176</v>
      </c>
      <c r="H18" s="18"/>
      <c r="I18" s="18">
        <v>27</v>
      </c>
      <c r="J18" s="18"/>
      <c r="K18" s="18">
        <v>149200000000</v>
      </c>
      <c r="L18" s="18"/>
      <c r="M18" s="17">
        <v>0</v>
      </c>
      <c r="N18" s="18"/>
      <c r="O18" s="17">
        <v>0</v>
      </c>
      <c r="P18" s="18"/>
      <c r="Q18" s="18">
        <v>149200000000</v>
      </c>
      <c r="R18" s="18"/>
      <c r="S18" s="21" t="s">
        <v>177</v>
      </c>
    </row>
    <row r="19" spans="1:19" ht="21" x14ac:dyDescent="0.55000000000000004">
      <c r="A19" s="2" t="s">
        <v>164</v>
      </c>
      <c r="C19" s="18" t="s">
        <v>178</v>
      </c>
      <c r="D19" s="18"/>
      <c r="E19" s="18" t="s">
        <v>144</v>
      </c>
      <c r="F19" s="18"/>
      <c r="G19" s="18" t="s">
        <v>179</v>
      </c>
      <c r="H19" s="18"/>
      <c r="I19" s="17">
        <v>0</v>
      </c>
      <c r="J19" s="18"/>
      <c r="K19" s="17">
        <v>0</v>
      </c>
      <c r="L19" s="18"/>
      <c r="M19" s="18">
        <v>481745490553</v>
      </c>
      <c r="N19" s="18"/>
      <c r="O19" s="18">
        <v>479876496983</v>
      </c>
      <c r="P19" s="18"/>
      <c r="Q19" s="18">
        <v>1868993570</v>
      </c>
      <c r="R19" s="18"/>
      <c r="S19" s="21" t="s">
        <v>31</v>
      </c>
    </row>
    <row r="20" spans="1:19" ht="21" x14ac:dyDescent="0.55000000000000004">
      <c r="A20" s="2" t="s">
        <v>164</v>
      </c>
      <c r="C20" s="18" t="s">
        <v>180</v>
      </c>
      <c r="D20" s="18"/>
      <c r="E20" s="18" t="s">
        <v>166</v>
      </c>
      <c r="F20" s="18"/>
      <c r="G20" s="18" t="s">
        <v>181</v>
      </c>
      <c r="H20" s="18"/>
      <c r="I20" s="18">
        <v>27</v>
      </c>
      <c r="J20" s="18"/>
      <c r="K20" s="18">
        <v>524000500000</v>
      </c>
      <c r="L20" s="18"/>
      <c r="M20" s="17">
        <v>0</v>
      </c>
      <c r="N20" s="18"/>
      <c r="O20" s="17">
        <v>0</v>
      </c>
      <c r="P20" s="18"/>
      <c r="Q20" s="18">
        <v>524000500000</v>
      </c>
      <c r="R20" s="18"/>
      <c r="S20" s="21" t="s">
        <v>182</v>
      </c>
    </row>
    <row r="21" spans="1:19" ht="21" x14ac:dyDescent="0.55000000000000004">
      <c r="A21" s="2" t="s">
        <v>164</v>
      </c>
      <c r="C21" s="18" t="s">
        <v>183</v>
      </c>
      <c r="D21" s="18"/>
      <c r="E21" s="18" t="s">
        <v>166</v>
      </c>
      <c r="F21" s="18"/>
      <c r="G21" s="18" t="s">
        <v>184</v>
      </c>
      <c r="H21" s="18"/>
      <c r="I21" s="18">
        <v>27</v>
      </c>
      <c r="J21" s="18"/>
      <c r="K21" s="18">
        <v>86800000000</v>
      </c>
      <c r="L21" s="18"/>
      <c r="M21" s="17">
        <v>0</v>
      </c>
      <c r="N21" s="18"/>
      <c r="O21" s="18">
        <v>86800000000</v>
      </c>
      <c r="P21" s="18"/>
      <c r="Q21" s="17">
        <v>0</v>
      </c>
      <c r="R21" s="18"/>
      <c r="S21" s="21">
        <v>0</v>
      </c>
    </row>
    <row r="22" spans="1:19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>
        <f>SUM(K8:K21)</f>
        <v>1088672006921</v>
      </c>
      <c r="L22" s="11"/>
      <c r="M22" s="12">
        <f>SUM(M8:M21)</f>
        <v>778486672260</v>
      </c>
      <c r="N22" s="11"/>
      <c r="O22" s="12">
        <f>SUM(O8:O21)</f>
        <v>1156702952634</v>
      </c>
      <c r="P22" s="11"/>
      <c r="Q22" s="22">
        <f>SUM(Q8:Q21)</f>
        <v>710455726547</v>
      </c>
      <c r="R22" s="11"/>
      <c r="S22" s="11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7" orientation="portrait" r:id="rId1"/>
  <ignoredErrors>
    <ignoredError sqref="C10:S11 C8:R8 C9:R9 C15:S15 C12:R12 C13:R13 C14:R14 C18:S20 C16:R16 C17:R17 C21:R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view="pageBreakPreview" zoomScale="90" zoomScaleNormal="100" zoomScaleSheetLayoutView="90" workbookViewId="0">
      <selection activeCell="S8" sqref="S8:S12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4.5703125" style="1" bestFit="1" customWidth="1"/>
    <col min="6" max="6" width="1" style="1" customWidth="1"/>
    <col min="7" max="7" width="8.57031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1" x14ac:dyDescent="0.45">
      <c r="A6" s="32" t="s">
        <v>186</v>
      </c>
      <c r="B6" s="32" t="s">
        <v>186</v>
      </c>
      <c r="C6" s="32" t="s">
        <v>186</v>
      </c>
      <c r="D6" s="32" t="s">
        <v>186</v>
      </c>
      <c r="E6" s="32" t="s">
        <v>186</v>
      </c>
      <c r="F6" s="32" t="s">
        <v>186</v>
      </c>
      <c r="G6" s="32" t="s">
        <v>186</v>
      </c>
      <c r="H6" s="3"/>
      <c r="I6" s="32" t="s">
        <v>187</v>
      </c>
      <c r="J6" s="32" t="s">
        <v>187</v>
      </c>
      <c r="K6" s="32" t="s">
        <v>187</v>
      </c>
      <c r="L6" s="32" t="s">
        <v>187</v>
      </c>
      <c r="M6" s="32" t="s">
        <v>187</v>
      </c>
      <c r="N6" s="3"/>
      <c r="O6" s="32" t="s">
        <v>188</v>
      </c>
      <c r="P6" s="32" t="s">
        <v>188</v>
      </c>
      <c r="Q6" s="32" t="s">
        <v>188</v>
      </c>
      <c r="R6" s="32" t="s">
        <v>188</v>
      </c>
      <c r="S6" s="32" t="s">
        <v>188</v>
      </c>
    </row>
    <row r="7" spans="1:19" ht="21" x14ac:dyDescent="0.45">
      <c r="A7" s="32" t="s">
        <v>189</v>
      </c>
      <c r="B7" s="3"/>
      <c r="C7" s="32" t="s">
        <v>190</v>
      </c>
      <c r="D7" s="3"/>
      <c r="E7" s="32" t="s">
        <v>101</v>
      </c>
      <c r="F7" s="3"/>
      <c r="G7" s="32" t="s">
        <v>102</v>
      </c>
      <c r="H7" s="3"/>
      <c r="I7" s="32" t="s">
        <v>191</v>
      </c>
      <c r="J7" s="3"/>
      <c r="K7" s="32" t="s">
        <v>192</v>
      </c>
      <c r="L7" s="3"/>
      <c r="M7" s="32" t="s">
        <v>193</v>
      </c>
      <c r="N7" s="3"/>
      <c r="O7" s="32" t="s">
        <v>191</v>
      </c>
      <c r="P7" s="3"/>
      <c r="Q7" s="32" t="s">
        <v>192</v>
      </c>
      <c r="R7" s="3"/>
      <c r="S7" s="32" t="s">
        <v>193</v>
      </c>
    </row>
    <row r="8" spans="1:19" ht="21" x14ac:dyDescent="0.55000000000000004">
      <c r="A8" s="4" t="s">
        <v>123</v>
      </c>
      <c r="B8" s="3"/>
      <c r="C8" s="19">
        <v>0</v>
      </c>
      <c r="D8" s="19"/>
      <c r="E8" s="19" t="s">
        <v>125</v>
      </c>
      <c r="F8" s="19"/>
      <c r="G8" s="19">
        <v>18</v>
      </c>
      <c r="H8" s="19"/>
      <c r="I8" s="19">
        <v>291877958</v>
      </c>
      <c r="J8" s="19"/>
      <c r="K8" s="19" t="s">
        <v>194</v>
      </c>
      <c r="L8" s="19"/>
      <c r="M8" s="19">
        <v>291877958</v>
      </c>
      <c r="N8" s="19"/>
      <c r="O8" s="19">
        <v>291877958</v>
      </c>
      <c r="P8" s="19"/>
      <c r="Q8" s="19">
        <v>0</v>
      </c>
      <c r="R8" s="19"/>
      <c r="S8" s="19">
        <v>291877958</v>
      </c>
    </row>
    <row r="9" spans="1:19" ht="21" x14ac:dyDescent="0.55000000000000004">
      <c r="A9" s="4" t="s">
        <v>116</v>
      </c>
      <c r="B9" s="3"/>
      <c r="C9" s="19">
        <v>0</v>
      </c>
      <c r="D9" s="19"/>
      <c r="E9" s="19" t="s">
        <v>118</v>
      </c>
      <c r="F9" s="19"/>
      <c r="G9" s="19">
        <v>16</v>
      </c>
      <c r="H9" s="19"/>
      <c r="I9" s="19">
        <v>21028298797</v>
      </c>
      <c r="J9" s="19"/>
      <c r="K9" s="19" t="s">
        <v>194</v>
      </c>
      <c r="L9" s="19"/>
      <c r="M9" s="19">
        <v>21028298797</v>
      </c>
      <c r="N9" s="19"/>
      <c r="O9" s="19">
        <v>21028298797</v>
      </c>
      <c r="P9" s="19"/>
      <c r="Q9" s="19">
        <v>0</v>
      </c>
      <c r="R9" s="19"/>
      <c r="S9" s="19">
        <v>21028298797</v>
      </c>
    </row>
    <row r="10" spans="1:19" ht="21" x14ac:dyDescent="0.55000000000000004">
      <c r="A10" s="4" t="s">
        <v>120</v>
      </c>
      <c r="B10" s="3"/>
      <c r="C10" s="19">
        <v>0</v>
      </c>
      <c r="D10" s="19"/>
      <c r="E10" s="19" t="s">
        <v>122</v>
      </c>
      <c r="F10" s="19"/>
      <c r="G10" s="19">
        <v>18</v>
      </c>
      <c r="H10" s="19"/>
      <c r="I10" s="19">
        <v>14287068</v>
      </c>
      <c r="J10" s="19"/>
      <c r="K10" s="19" t="s">
        <v>194</v>
      </c>
      <c r="L10" s="19"/>
      <c r="M10" s="19">
        <v>14287068</v>
      </c>
      <c r="N10" s="19"/>
      <c r="O10" s="19">
        <v>14287068</v>
      </c>
      <c r="P10" s="19"/>
      <c r="Q10" s="19">
        <v>0</v>
      </c>
      <c r="R10" s="19"/>
      <c r="S10" s="19">
        <v>14287068</v>
      </c>
    </row>
    <row r="11" spans="1:19" ht="21" x14ac:dyDescent="0.55000000000000004">
      <c r="A11" s="4" t="s">
        <v>104</v>
      </c>
      <c r="B11" s="3"/>
      <c r="C11" s="19">
        <v>0</v>
      </c>
      <c r="D11" s="19"/>
      <c r="E11" s="19" t="s">
        <v>107</v>
      </c>
      <c r="F11" s="19"/>
      <c r="G11" s="19">
        <v>18</v>
      </c>
      <c r="H11" s="19"/>
      <c r="I11" s="19">
        <v>11850663300</v>
      </c>
      <c r="J11" s="19"/>
      <c r="K11" s="19" t="s">
        <v>194</v>
      </c>
      <c r="L11" s="19"/>
      <c r="M11" s="19">
        <v>11850663300</v>
      </c>
      <c r="N11" s="19"/>
      <c r="O11" s="19">
        <v>11850663300</v>
      </c>
      <c r="P11" s="19"/>
      <c r="Q11" s="19">
        <v>0</v>
      </c>
      <c r="R11" s="19"/>
      <c r="S11" s="19">
        <v>11850663300</v>
      </c>
    </row>
    <row r="12" spans="1:19" ht="21" x14ac:dyDescent="0.55000000000000004">
      <c r="A12" s="4" t="s">
        <v>109</v>
      </c>
      <c r="B12" s="3"/>
      <c r="C12" s="19">
        <v>0</v>
      </c>
      <c r="D12" s="19"/>
      <c r="E12" s="19" t="s">
        <v>111</v>
      </c>
      <c r="F12" s="19"/>
      <c r="G12" s="19">
        <v>16</v>
      </c>
      <c r="H12" s="19"/>
      <c r="I12" s="19">
        <v>17557276862</v>
      </c>
      <c r="J12" s="19"/>
      <c r="K12" s="19" t="s">
        <v>194</v>
      </c>
      <c r="L12" s="19"/>
      <c r="M12" s="19">
        <v>17557276862</v>
      </c>
      <c r="N12" s="19"/>
      <c r="O12" s="19">
        <v>17557276862</v>
      </c>
      <c r="P12" s="19"/>
      <c r="Q12" s="19">
        <v>0</v>
      </c>
      <c r="R12" s="19"/>
      <c r="S12" s="19">
        <v>17557276862</v>
      </c>
    </row>
    <row r="13" spans="1:19" ht="21" x14ac:dyDescent="0.55000000000000004">
      <c r="A13" s="4" t="s">
        <v>142</v>
      </c>
      <c r="B13" s="3"/>
      <c r="C13" s="19">
        <v>1</v>
      </c>
      <c r="D13" s="19"/>
      <c r="E13" s="19">
        <v>0</v>
      </c>
      <c r="F13" s="19"/>
      <c r="G13" s="19">
        <v>0</v>
      </c>
      <c r="H13" s="19"/>
      <c r="I13" s="19">
        <v>424906</v>
      </c>
      <c r="J13" s="19"/>
      <c r="K13" s="19">
        <v>0</v>
      </c>
      <c r="L13" s="19"/>
      <c r="M13" s="19">
        <v>424906</v>
      </c>
      <c r="N13" s="19"/>
      <c r="O13" s="19">
        <v>424906</v>
      </c>
      <c r="P13" s="19"/>
      <c r="Q13" s="19">
        <v>0</v>
      </c>
      <c r="R13" s="19"/>
      <c r="S13" s="19">
        <v>424906</v>
      </c>
    </row>
    <row r="14" spans="1:19" ht="21" x14ac:dyDescent="0.55000000000000004">
      <c r="A14" s="4" t="s">
        <v>149</v>
      </c>
      <c r="B14" s="3"/>
      <c r="C14" s="19">
        <v>31</v>
      </c>
      <c r="D14" s="19"/>
      <c r="E14" s="19">
        <v>0</v>
      </c>
      <c r="F14" s="19"/>
      <c r="G14" s="19">
        <v>0</v>
      </c>
      <c r="H14" s="19"/>
      <c r="I14" s="19">
        <v>3236238</v>
      </c>
      <c r="J14" s="19"/>
      <c r="K14" s="19">
        <v>0</v>
      </c>
      <c r="L14" s="19"/>
      <c r="M14" s="19">
        <v>3236238</v>
      </c>
      <c r="N14" s="19"/>
      <c r="O14" s="19">
        <v>3236238</v>
      </c>
      <c r="P14" s="19"/>
      <c r="Q14" s="19">
        <v>0</v>
      </c>
      <c r="R14" s="19"/>
      <c r="S14" s="19">
        <v>3236238</v>
      </c>
    </row>
    <row r="15" spans="1:19" ht="21" x14ac:dyDescent="0.55000000000000004">
      <c r="A15" s="4" t="s">
        <v>161</v>
      </c>
      <c r="B15" s="3"/>
      <c r="C15" s="19">
        <v>6</v>
      </c>
      <c r="D15" s="19"/>
      <c r="E15" s="19">
        <v>0</v>
      </c>
      <c r="F15" s="19"/>
      <c r="G15" s="19">
        <v>0</v>
      </c>
      <c r="H15" s="19"/>
      <c r="I15" s="19">
        <v>24599</v>
      </c>
      <c r="J15" s="19"/>
      <c r="K15" s="19">
        <v>0</v>
      </c>
      <c r="L15" s="19"/>
      <c r="M15" s="19">
        <v>24599</v>
      </c>
      <c r="N15" s="19"/>
      <c r="O15" s="19">
        <v>24599</v>
      </c>
      <c r="P15" s="19"/>
      <c r="Q15" s="19">
        <v>0</v>
      </c>
      <c r="R15" s="19"/>
      <c r="S15" s="19">
        <v>24599</v>
      </c>
    </row>
    <row r="16" spans="1:19" ht="21" x14ac:dyDescent="0.55000000000000004">
      <c r="A16" s="4" t="s">
        <v>164</v>
      </c>
      <c r="B16" s="3"/>
      <c r="C16" s="19">
        <v>27</v>
      </c>
      <c r="D16" s="19"/>
      <c r="E16" s="19">
        <v>0</v>
      </c>
      <c r="F16" s="19"/>
      <c r="G16" s="19">
        <v>22</v>
      </c>
      <c r="H16" s="19"/>
      <c r="I16" s="19">
        <v>3793081627</v>
      </c>
      <c r="J16" s="19"/>
      <c r="K16" s="19">
        <v>20155762</v>
      </c>
      <c r="L16" s="19"/>
      <c r="M16" s="19">
        <v>3772925865</v>
      </c>
      <c r="N16" s="19"/>
      <c r="O16" s="19">
        <v>3793081627</v>
      </c>
      <c r="P16" s="19"/>
      <c r="Q16" s="19">
        <v>20155762</v>
      </c>
      <c r="R16" s="19"/>
      <c r="S16" s="19">
        <v>3772925865</v>
      </c>
    </row>
    <row r="17" spans="1:19" ht="21" x14ac:dyDescent="0.55000000000000004">
      <c r="A17" s="4" t="s">
        <v>169</v>
      </c>
      <c r="B17" s="3"/>
      <c r="C17" s="19">
        <v>30</v>
      </c>
      <c r="D17" s="19"/>
      <c r="E17" s="19">
        <v>0</v>
      </c>
      <c r="F17" s="19"/>
      <c r="G17" s="19">
        <v>0</v>
      </c>
      <c r="H17" s="19"/>
      <c r="I17" s="19">
        <v>20151</v>
      </c>
      <c r="J17" s="19"/>
      <c r="K17" s="19">
        <v>0</v>
      </c>
      <c r="L17" s="19"/>
      <c r="M17" s="19">
        <v>20151</v>
      </c>
      <c r="N17" s="19"/>
      <c r="O17" s="19">
        <v>20151</v>
      </c>
      <c r="P17" s="19"/>
      <c r="Q17" s="19">
        <v>0</v>
      </c>
      <c r="R17" s="19"/>
      <c r="S17" s="19">
        <v>20151</v>
      </c>
    </row>
    <row r="18" spans="1:19" ht="21" x14ac:dyDescent="0.55000000000000004">
      <c r="A18" s="4" t="s">
        <v>172</v>
      </c>
      <c r="B18" s="3"/>
      <c r="C18" s="19">
        <v>17</v>
      </c>
      <c r="D18" s="19"/>
      <c r="E18" s="19">
        <v>0</v>
      </c>
      <c r="F18" s="19"/>
      <c r="G18" s="19">
        <v>0</v>
      </c>
      <c r="H18" s="19"/>
      <c r="I18" s="19">
        <v>5136</v>
      </c>
      <c r="J18" s="19"/>
      <c r="K18" s="19">
        <v>0</v>
      </c>
      <c r="L18" s="19"/>
      <c r="M18" s="19">
        <v>5136</v>
      </c>
      <c r="N18" s="19"/>
      <c r="O18" s="19">
        <v>5136</v>
      </c>
      <c r="P18" s="19"/>
      <c r="Q18" s="19">
        <v>0</v>
      </c>
      <c r="R18" s="19"/>
      <c r="S18" s="19">
        <v>5136</v>
      </c>
    </row>
    <row r="19" spans="1:19" ht="21" x14ac:dyDescent="0.55000000000000004">
      <c r="A19" s="4" t="s">
        <v>164</v>
      </c>
      <c r="B19" s="3"/>
      <c r="C19" s="19">
        <v>15</v>
      </c>
      <c r="D19" s="19"/>
      <c r="E19" s="19">
        <v>0</v>
      </c>
      <c r="F19" s="19"/>
      <c r="G19" s="19">
        <v>27</v>
      </c>
      <c r="H19" s="19"/>
      <c r="I19" s="19">
        <v>5224980813</v>
      </c>
      <c r="J19" s="19"/>
      <c r="K19" s="19">
        <v>29068376</v>
      </c>
      <c r="L19" s="19"/>
      <c r="M19" s="19">
        <v>5195912437</v>
      </c>
      <c r="N19" s="19"/>
      <c r="O19" s="19">
        <v>5224980813</v>
      </c>
      <c r="P19" s="19"/>
      <c r="Q19" s="19">
        <v>29068376</v>
      </c>
      <c r="R19" s="19"/>
      <c r="S19" s="19">
        <v>5195912437</v>
      </c>
    </row>
    <row r="20" spans="1:19" ht="21" x14ac:dyDescent="0.55000000000000004">
      <c r="A20" s="4" t="s">
        <v>164</v>
      </c>
      <c r="B20" s="3"/>
      <c r="C20" s="19">
        <v>15</v>
      </c>
      <c r="D20" s="19"/>
      <c r="E20" s="19">
        <v>0</v>
      </c>
      <c r="F20" s="19"/>
      <c r="G20" s="19">
        <v>27</v>
      </c>
      <c r="H20" s="19"/>
      <c r="I20" s="19">
        <v>15117055514</v>
      </c>
      <c r="J20" s="19"/>
      <c r="K20" s="19">
        <v>92164679</v>
      </c>
      <c r="L20" s="19"/>
      <c r="M20" s="19">
        <v>15024890835</v>
      </c>
      <c r="N20" s="19"/>
      <c r="O20" s="19">
        <v>15117055514</v>
      </c>
      <c r="P20" s="19"/>
      <c r="Q20" s="19">
        <v>92164679</v>
      </c>
      <c r="R20" s="19"/>
      <c r="S20" s="19">
        <v>15024890835</v>
      </c>
    </row>
    <row r="21" spans="1:19" ht="21" x14ac:dyDescent="0.55000000000000004">
      <c r="A21" s="4" t="s">
        <v>164</v>
      </c>
      <c r="B21" s="3"/>
      <c r="C21" s="19">
        <v>27</v>
      </c>
      <c r="D21" s="19"/>
      <c r="E21" s="19">
        <v>0</v>
      </c>
      <c r="F21" s="19"/>
      <c r="G21" s="19">
        <v>27</v>
      </c>
      <c r="H21" s="19"/>
      <c r="I21" s="19">
        <v>1027331511</v>
      </c>
      <c r="J21" s="19"/>
      <c r="K21" s="19">
        <v>0</v>
      </c>
      <c r="L21" s="19"/>
      <c r="M21" s="19">
        <v>1027331511</v>
      </c>
      <c r="N21" s="19"/>
      <c r="O21" s="19">
        <v>1027331511</v>
      </c>
      <c r="P21" s="19"/>
      <c r="Q21" s="19">
        <v>0</v>
      </c>
      <c r="R21" s="19"/>
      <c r="S21" s="19">
        <v>1027331511</v>
      </c>
    </row>
    <row r="22" spans="1:19" x14ac:dyDescent="0.45">
      <c r="A22" s="11"/>
      <c r="B22" s="11"/>
      <c r="C22" s="11"/>
      <c r="D22" s="11"/>
      <c r="E22" s="11"/>
      <c r="F22" s="11"/>
      <c r="G22" s="11"/>
      <c r="H22" s="11"/>
      <c r="I22" s="20">
        <f>SUM(I8:I21)</f>
        <v>75908564480</v>
      </c>
      <c r="J22" s="11"/>
      <c r="K22" s="20">
        <f>SUM(K13:K21)</f>
        <v>141388817</v>
      </c>
      <c r="L22" s="11"/>
      <c r="M22" s="20">
        <f>SUM(M8:M21)</f>
        <v>75767175663</v>
      </c>
      <c r="N22" s="11"/>
      <c r="O22" s="20">
        <f>SUM(O8:O21)</f>
        <v>75908564480</v>
      </c>
      <c r="P22" s="11"/>
      <c r="Q22" s="20">
        <f>SUM(Q8:Q21)</f>
        <v>141388817</v>
      </c>
      <c r="R22" s="11"/>
      <c r="S22" s="20">
        <f>SUM(S8:S21)</f>
        <v>75767175663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view="pageBreakPreview" zoomScale="80" zoomScaleNormal="100" zoomScaleSheetLayoutView="80" workbookViewId="0">
      <selection activeCell="K19" sqref="K19"/>
    </sheetView>
  </sheetViews>
  <sheetFormatPr defaultRowHeight="18.75" x14ac:dyDescent="0.45"/>
  <cols>
    <col min="1" max="1" width="14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21" x14ac:dyDescent="0.45">
      <c r="A6" s="38" t="s">
        <v>3</v>
      </c>
      <c r="C6" s="37" t="s">
        <v>195</v>
      </c>
      <c r="D6" s="37" t="s">
        <v>195</v>
      </c>
      <c r="E6" s="37" t="s">
        <v>195</v>
      </c>
      <c r="F6" s="37" t="s">
        <v>195</v>
      </c>
      <c r="G6" s="37" t="s">
        <v>195</v>
      </c>
      <c r="I6" s="37" t="s">
        <v>187</v>
      </c>
      <c r="J6" s="37" t="s">
        <v>187</v>
      </c>
      <c r="K6" s="37" t="s">
        <v>187</v>
      </c>
      <c r="L6" s="37" t="s">
        <v>187</v>
      </c>
      <c r="M6" s="37" t="s">
        <v>187</v>
      </c>
      <c r="O6" s="37" t="s">
        <v>188</v>
      </c>
      <c r="P6" s="37" t="s">
        <v>188</v>
      </c>
      <c r="Q6" s="37" t="s">
        <v>188</v>
      </c>
      <c r="R6" s="37" t="s">
        <v>188</v>
      </c>
      <c r="S6" s="37" t="s">
        <v>188</v>
      </c>
    </row>
    <row r="7" spans="1:19" ht="21" x14ac:dyDescent="0.45">
      <c r="A7" s="37" t="s">
        <v>3</v>
      </c>
      <c r="C7" s="37" t="s">
        <v>196</v>
      </c>
      <c r="E7" s="37" t="s">
        <v>197</v>
      </c>
      <c r="G7" s="37" t="s">
        <v>198</v>
      </c>
      <c r="I7" s="37" t="s">
        <v>199</v>
      </c>
      <c r="K7" s="37" t="s">
        <v>192</v>
      </c>
      <c r="M7" s="37" t="s">
        <v>200</v>
      </c>
      <c r="O7" s="37" t="s">
        <v>199</v>
      </c>
      <c r="Q7" s="37" t="s">
        <v>192</v>
      </c>
      <c r="S7" s="37" t="s">
        <v>200</v>
      </c>
    </row>
    <row r="8" spans="1:19" ht="21" x14ac:dyDescent="0.55000000000000004">
      <c r="A8" s="2" t="s">
        <v>65</v>
      </c>
      <c r="C8" s="1" t="s">
        <v>201</v>
      </c>
      <c r="E8" s="3">
        <v>10496511</v>
      </c>
      <c r="G8" s="3">
        <v>125</v>
      </c>
      <c r="I8" s="3">
        <v>1312063875</v>
      </c>
      <c r="K8" s="3">
        <v>185232547</v>
      </c>
      <c r="M8" s="3">
        <v>1126831328</v>
      </c>
      <c r="O8" s="3">
        <v>1312063875</v>
      </c>
      <c r="Q8" s="3">
        <v>185232547</v>
      </c>
      <c r="S8" s="3">
        <v>1126831328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rightToLeft="1" view="pageBreakPreview" topLeftCell="A21" zoomScale="90" zoomScaleNormal="100" zoomScaleSheetLayoutView="90" workbookViewId="0">
      <selection activeCell="Y34" sqref="Y3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21" x14ac:dyDescent="0.45">
      <c r="A6" s="38" t="s">
        <v>3</v>
      </c>
      <c r="C6" s="37" t="s">
        <v>187</v>
      </c>
      <c r="D6" s="37" t="s">
        <v>187</v>
      </c>
      <c r="E6" s="37" t="s">
        <v>187</v>
      </c>
      <c r="F6" s="37" t="s">
        <v>187</v>
      </c>
      <c r="G6" s="37" t="s">
        <v>187</v>
      </c>
      <c r="H6" s="37" t="s">
        <v>187</v>
      </c>
      <c r="I6" s="37" t="s">
        <v>187</v>
      </c>
      <c r="K6" s="37" t="s">
        <v>188</v>
      </c>
      <c r="L6" s="37" t="s">
        <v>188</v>
      </c>
      <c r="M6" s="37" t="s">
        <v>188</v>
      </c>
      <c r="N6" s="37" t="s">
        <v>188</v>
      </c>
      <c r="O6" s="37" t="s">
        <v>188</v>
      </c>
      <c r="P6" s="37" t="s">
        <v>188</v>
      </c>
      <c r="Q6" s="37" t="s">
        <v>188</v>
      </c>
    </row>
    <row r="7" spans="1:17" ht="21" x14ac:dyDescent="0.45">
      <c r="A7" s="37" t="s">
        <v>3</v>
      </c>
      <c r="C7" s="37" t="s">
        <v>7</v>
      </c>
      <c r="E7" s="37" t="s">
        <v>202</v>
      </c>
      <c r="G7" s="37" t="s">
        <v>203</v>
      </c>
      <c r="I7" s="37" t="s">
        <v>204</v>
      </c>
      <c r="K7" s="37" t="s">
        <v>7</v>
      </c>
      <c r="M7" s="37" t="s">
        <v>202</v>
      </c>
      <c r="O7" s="37" t="s">
        <v>203</v>
      </c>
      <c r="Q7" s="37" t="s">
        <v>204</v>
      </c>
    </row>
    <row r="8" spans="1:17" ht="21" x14ac:dyDescent="0.55000000000000004">
      <c r="A8" s="2" t="s">
        <v>46</v>
      </c>
      <c r="C8" s="23">
        <v>1362500</v>
      </c>
      <c r="D8" s="23"/>
      <c r="E8" s="23">
        <v>3388691598</v>
      </c>
      <c r="F8" s="23"/>
      <c r="G8" s="23">
        <v>2768379547</v>
      </c>
      <c r="H8" s="23"/>
      <c r="I8" s="23">
        <v>620312051</v>
      </c>
      <c r="J8" s="23"/>
      <c r="K8" s="23">
        <v>1362500</v>
      </c>
      <c r="L8" s="23"/>
      <c r="M8" s="23">
        <v>3388691598</v>
      </c>
      <c r="N8" s="23"/>
      <c r="O8" s="23">
        <v>2768379547</v>
      </c>
      <c r="P8" s="23"/>
      <c r="Q8" s="23">
        <v>620312051</v>
      </c>
    </row>
    <row r="9" spans="1:17" ht="21" x14ac:dyDescent="0.55000000000000004">
      <c r="A9" s="2" t="s">
        <v>26</v>
      </c>
      <c r="C9" s="23">
        <v>390500</v>
      </c>
      <c r="D9" s="23"/>
      <c r="E9" s="23">
        <v>803525406</v>
      </c>
      <c r="F9" s="23"/>
      <c r="G9" s="23">
        <v>643208501</v>
      </c>
      <c r="H9" s="23"/>
      <c r="I9" s="23">
        <v>160316905</v>
      </c>
      <c r="J9" s="23"/>
      <c r="K9" s="23">
        <v>390500</v>
      </c>
      <c r="L9" s="23"/>
      <c r="M9" s="23">
        <v>803525406</v>
      </c>
      <c r="N9" s="23"/>
      <c r="O9" s="23">
        <v>643208501</v>
      </c>
      <c r="P9" s="23"/>
      <c r="Q9" s="23">
        <v>160316905</v>
      </c>
    </row>
    <row r="10" spans="1:17" ht="21" x14ac:dyDescent="0.55000000000000004">
      <c r="A10" s="2" t="s">
        <v>19</v>
      </c>
      <c r="C10" s="23">
        <v>355000</v>
      </c>
      <c r="D10" s="23"/>
      <c r="E10" s="23">
        <v>1196289472</v>
      </c>
      <c r="F10" s="23"/>
      <c r="G10" s="23">
        <v>1015963832</v>
      </c>
      <c r="H10" s="23"/>
      <c r="I10" s="23">
        <v>180325640</v>
      </c>
      <c r="J10" s="23"/>
      <c r="K10" s="23">
        <v>355000</v>
      </c>
      <c r="L10" s="23"/>
      <c r="M10" s="23">
        <v>1196289472</v>
      </c>
      <c r="N10" s="23"/>
      <c r="O10" s="23">
        <v>1015963832</v>
      </c>
      <c r="P10" s="23"/>
      <c r="Q10" s="23">
        <v>180325640</v>
      </c>
    </row>
    <row r="11" spans="1:17" ht="21" x14ac:dyDescent="0.55000000000000004">
      <c r="A11" s="2" t="s">
        <v>69</v>
      </c>
      <c r="C11" s="23">
        <v>2377940</v>
      </c>
      <c r="D11" s="23"/>
      <c r="E11" s="23">
        <v>5673099016</v>
      </c>
      <c r="F11" s="23"/>
      <c r="G11" s="23">
        <v>3916802112</v>
      </c>
      <c r="H11" s="23"/>
      <c r="I11" s="23">
        <v>1756296904</v>
      </c>
      <c r="J11" s="23"/>
      <c r="K11" s="23">
        <v>2377940</v>
      </c>
      <c r="L11" s="23"/>
      <c r="M11" s="23">
        <v>5673099016</v>
      </c>
      <c r="N11" s="23"/>
      <c r="O11" s="23">
        <v>3916802112</v>
      </c>
      <c r="P11" s="23"/>
      <c r="Q11" s="23">
        <v>1756296904</v>
      </c>
    </row>
    <row r="12" spans="1:17" ht="21" x14ac:dyDescent="0.55000000000000004">
      <c r="A12" s="2" t="s">
        <v>52</v>
      </c>
      <c r="C12" s="23">
        <v>910251</v>
      </c>
      <c r="D12" s="23"/>
      <c r="E12" s="23">
        <v>5202801287</v>
      </c>
      <c r="F12" s="23"/>
      <c r="G12" s="23">
        <v>4614658533</v>
      </c>
      <c r="H12" s="23"/>
      <c r="I12" s="23">
        <v>588142754</v>
      </c>
      <c r="J12" s="23"/>
      <c r="K12" s="23">
        <v>910251</v>
      </c>
      <c r="L12" s="23"/>
      <c r="M12" s="23">
        <v>5202801287</v>
      </c>
      <c r="N12" s="23"/>
      <c r="O12" s="23">
        <v>4614658533</v>
      </c>
      <c r="P12" s="23"/>
      <c r="Q12" s="23">
        <v>588142754</v>
      </c>
    </row>
    <row r="13" spans="1:17" ht="21" x14ac:dyDescent="0.55000000000000004">
      <c r="A13" s="2" t="s">
        <v>63</v>
      </c>
      <c r="C13" s="23">
        <v>23559</v>
      </c>
      <c r="D13" s="23"/>
      <c r="E13" s="23">
        <v>321774641</v>
      </c>
      <c r="F13" s="23"/>
      <c r="G13" s="23">
        <v>226225839</v>
      </c>
      <c r="H13" s="23"/>
      <c r="I13" s="23">
        <v>95548802</v>
      </c>
      <c r="J13" s="23"/>
      <c r="K13" s="23">
        <v>23559</v>
      </c>
      <c r="L13" s="23"/>
      <c r="M13" s="23">
        <v>321774641</v>
      </c>
      <c r="N13" s="23"/>
      <c r="O13" s="23">
        <v>226225839</v>
      </c>
      <c r="P13" s="23"/>
      <c r="Q13" s="23">
        <v>95548802</v>
      </c>
    </row>
    <row r="14" spans="1:17" ht="21" x14ac:dyDescent="0.55000000000000004">
      <c r="A14" s="2" t="s">
        <v>54</v>
      </c>
      <c r="C14" s="23">
        <v>218115</v>
      </c>
      <c r="D14" s="23"/>
      <c r="E14" s="23">
        <v>5561361583</v>
      </c>
      <c r="F14" s="23"/>
      <c r="G14" s="23">
        <v>3802973964</v>
      </c>
      <c r="H14" s="23"/>
      <c r="I14" s="23">
        <v>1758387619</v>
      </c>
      <c r="J14" s="23"/>
      <c r="K14" s="23">
        <v>218115</v>
      </c>
      <c r="L14" s="23"/>
      <c r="M14" s="23">
        <v>5561361583</v>
      </c>
      <c r="N14" s="23"/>
      <c r="O14" s="23">
        <v>3802973964</v>
      </c>
      <c r="P14" s="23"/>
      <c r="Q14" s="23">
        <v>1758387619</v>
      </c>
    </row>
    <row r="15" spans="1:17" ht="21" x14ac:dyDescent="0.55000000000000004">
      <c r="A15" s="2" t="s">
        <v>70</v>
      </c>
      <c r="C15" s="23">
        <v>10477455</v>
      </c>
      <c r="D15" s="23"/>
      <c r="E15" s="23">
        <v>78217507212</v>
      </c>
      <c r="F15" s="23"/>
      <c r="G15" s="23">
        <v>54991802673</v>
      </c>
      <c r="H15" s="23"/>
      <c r="I15" s="23">
        <v>23225704539</v>
      </c>
      <c r="J15" s="23"/>
      <c r="K15" s="23">
        <v>10477455</v>
      </c>
      <c r="L15" s="23"/>
      <c r="M15" s="23">
        <v>78217507212</v>
      </c>
      <c r="N15" s="23"/>
      <c r="O15" s="23">
        <v>54991802673</v>
      </c>
      <c r="P15" s="23"/>
      <c r="Q15" s="23">
        <v>23225704539</v>
      </c>
    </row>
    <row r="16" spans="1:17" ht="21" x14ac:dyDescent="0.55000000000000004">
      <c r="A16" s="2" t="s">
        <v>64</v>
      </c>
      <c r="C16" s="23">
        <v>150000</v>
      </c>
      <c r="D16" s="23"/>
      <c r="E16" s="23">
        <v>1200315375</v>
      </c>
      <c r="F16" s="23"/>
      <c r="G16" s="23">
        <v>1142660475</v>
      </c>
      <c r="H16" s="23"/>
      <c r="I16" s="23">
        <v>57654900</v>
      </c>
      <c r="J16" s="23"/>
      <c r="K16" s="23">
        <v>150000</v>
      </c>
      <c r="L16" s="23"/>
      <c r="M16" s="23">
        <v>1200315375</v>
      </c>
      <c r="N16" s="23"/>
      <c r="O16" s="23">
        <v>1142660475</v>
      </c>
      <c r="P16" s="23"/>
      <c r="Q16" s="23">
        <v>57654900</v>
      </c>
    </row>
    <row r="17" spans="1:17" ht="21" x14ac:dyDescent="0.55000000000000004">
      <c r="A17" s="2" t="s">
        <v>29</v>
      </c>
      <c r="C17" s="23">
        <v>300439</v>
      </c>
      <c r="D17" s="23"/>
      <c r="E17" s="23">
        <v>2460887436</v>
      </c>
      <c r="F17" s="23"/>
      <c r="G17" s="23">
        <v>1694815309</v>
      </c>
      <c r="H17" s="23"/>
      <c r="I17" s="23">
        <v>766072127</v>
      </c>
      <c r="J17" s="23"/>
      <c r="K17" s="23">
        <v>300439</v>
      </c>
      <c r="L17" s="23"/>
      <c r="M17" s="23">
        <v>2460887436</v>
      </c>
      <c r="N17" s="23"/>
      <c r="O17" s="23">
        <v>1694815309</v>
      </c>
      <c r="P17" s="23"/>
      <c r="Q17" s="23">
        <v>766072127</v>
      </c>
    </row>
    <row r="18" spans="1:17" ht="21" x14ac:dyDescent="0.55000000000000004">
      <c r="A18" s="2" t="s">
        <v>67</v>
      </c>
      <c r="C18" s="23">
        <v>4493796</v>
      </c>
      <c r="D18" s="23"/>
      <c r="E18" s="23">
        <v>43687826396</v>
      </c>
      <c r="F18" s="23"/>
      <c r="G18" s="23">
        <v>31232044753</v>
      </c>
      <c r="H18" s="23"/>
      <c r="I18" s="23">
        <v>12455781643</v>
      </c>
      <c r="J18" s="23"/>
      <c r="K18" s="23">
        <v>4493796</v>
      </c>
      <c r="L18" s="23"/>
      <c r="M18" s="23">
        <v>43687826396</v>
      </c>
      <c r="N18" s="23"/>
      <c r="O18" s="23">
        <v>31232044753</v>
      </c>
      <c r="P18" s="23"/>
      <c r="Q18" s="23">
        <v>12455781643</v>
      </c>
    </row>
    <row r="19" spans="1:17" ht="21" x14ac:dyDescent="0.55000000000000004">
      <c r="A19" s="2" t="s">
        <v>55</v>
      </c>
      <c r="C19" s="23">
        <v>195</v>
      </c>
      <c r="D19" s="23"/>
      <c r="E19" s="23">
        <v>3494930</v>
      </c>
      <c r="F19" s="23"/>
      <c r="G19" s="23">
        <v>2585822</v>
      </c>
      <c r="H19" s="23"/>
      <c r="I19" s="23">
        <v>909108</v>
      </c>
      <c r="J19" s="23"/>
      <c r="K19" s="23">
        <v>195</v>
      </c>
      <c r="L19" s="23"/>
      <c r="M19" s="23">
        <v>3494930</v>
      </c>
      <c r="N19" s="23"/>
      <c r="O19" s="23">
        <v>2585822</v>
      </c>
      <c r="P19" s="23"/>
      <c r="Q19" s="23">
        <v>909108</v>
      </c>
    </row>
    <row r="20" spans="1:17" ht="21" x14ac:dyDescent="0.55000000000000004">
      <c r="A20" s="2" t="s">
        <v>25</v>
      </c>
      <c r="C20" s="23">
        <v>413452</v>
      </c>
      <c r="D20" s="23"/>
      <c r="E20" s="23">
        <v>1394906714</v>
      </c>
      <c r="F20" s="23"/>
      <c r="G20" s="23">
        <v>1052550410</v>
      </c>
      <c r="H20" s="23"/>
      <c r="I20" s="23">
        <v>342356304</v>
      </c>
      <c r="J20" s="23"/>
      <c r="K20" s="23">
        <v>413452</v>
      </c>
      <c r="L20" s="23"/>
      <c r="M20" s="23">
        <v>1394906714</v>
      </c>
      <c r="N20" s="23"/>
      <c r="O20" s="23">
        <v>1052550410</v>
      </c>
      <c r="P20" s="23"/>
      <c r="Q20" s="23">
        <v>342356304</v>
      </c>
    </row>
    <row r="21" spans="1:17" ht="21" x14ac:dyDescent="0.55000000000000004">
      <c r="A21" s="2" t="s">
        <v>21</v>
      </c>
      <c r="C21" s="23">
        <v>830000</v>
      </c>
      <c r="D21" s="23"/>
      <c r="E21" s="23">
        <v>1673224722</v>
      </c>
      <c r="F21" s="23"/>
      <c r="G21" s="23">
        <v>1313497908</v>
      </c>
      <c r="H21" s="23"/>
      <c r="I21" s="23">
        <v>359726814</v>
      </c>
      <c r="J21" s="23"/>
      <c r="K21" s="23">
        <v>830000</v>
      </c>
      <c r="L21" s="23"/>
      <c r="M21" s="23">
        <v>1673224722</v>
      </c>
      <c r="N21" s="23"/>
      <c r="O21" s="23">
        <v>1313497908</v>
      </c>
      <c r="P21" s="23"/>
      <c r="Q21" s="23">
        <v>359726814</v>
      </c>
    </row>
    <row r="22" spans="1:17" ht="21" x14ac:dyDescent="0.55000000000000004">
      <c r="A22" s="2" t="s">
        <v>23</v>
      </c>
      <c r="C22" s="23">
        <v>350000</v>
      </c>
      <c r="D22" s="23"/>
      <c r="E22" s="23">
        <v>700357927</v>
      </c>
      <c r="F22" s="23"/>
      <c r="G22" s="23">
        <v>566061772</v>
      </c>
      <c r="H22" s="23"/>
      <c r="I22" s="23">
        <v>134296155</v>
      </c>
      <c r="J22" s="23"/>
      <c r="K22" s="23">
        <v>350000</v>
      </c>
      <c r="L22" s="23"/>
      <c r="M22" s="23">
        <v>700357927</v>
      </c>
      <c r="N22" s="23"/>
      <c r="O22" s="23">
        <v>566061772</v>
      </c>
      <c r="P22" s="23"/>
      <c r="Q22" s="23">
        <v>134296155</v>
      </c>
    </row>
    <row r="23" spans="1:17" ht="21" x14ac:dyDescent="0.55000000000000004">
      <c r="A23" s="2" t="s">
        <v>56</v>
      </c>
      <c r="C23" s="23">
        <v>44750</v>
      </c>
      <c r="D23" s="23"/>
      <c r="E23" s="23">
        <v>483983064</v>
      </c>
      <c r="F23" s="23"/>
      <c r="G23" s="23">
        <v>385229166</v>
      </c>
      <c r="H23" s="23"/>
      <c r="I23" s="23">
        <v>98753898</v>
      </c>
      <c r="J23" s="23"/>
      <c r="K23" s="23">
        <v>44750</v>
      </c>
      <c r="L23" s="23"/>
      <c r="M23" s="23">
        <v>483983064</v>
      </c>
      <c r="N23" s="23"/>
      <c r="O23" s="23">
        <v>385229166</v>
      </c>
      <c r="P23" s="23"/>
      <c r="Q23" s="23">
        <v>98753898</v>
      </c>
    </row>
    <row r="24" spans="1:17" ht="21" x14ac:dyDescent="0.55000000000000004">
      <c r="A24" s="2" t="s">
        <v>45</v>
      </c>
      <c r="C24" s="23">
        <v>85000</v>
      </c>
      <c r="D24" s="23"/>
      <c r="E24" s="23">
        <v>1460905582</v>
      </c>
      <c r="F24" s="23"/>
      <c r="G24" s="23">
        <v>1024915252</v>
      </c>
      <c r="H24" s="23"/>
      <c r="I24" s="23">
        <v>435990330</v>
      </c>
      <c r="J24" s="23"/>
      <c r="K24" s="23">
        <v>85000</v>
      </c>
      <c r="L24" s="23"/>
      <c r="M24" s="23">
        <v>1460905582</v>
      </c>
      <c r="N24" s="23"/>
      <c r="O24" s="23">
        <v>1024915252</v>
      </c>
      <c r="P24" s="23"/>
      <c r="Q24" s="23">
        <v>435990330</v>
      </c>
    </row>
    <row r="25" spans="1:17" ht="21" x14ac:dyDescent="0.55000000000000004">
      <c r="A25" s="2" t="s">
        <v>61</v>
      </c>
      <c r="C25" s="23">
        <v>2940000</v>
      </c>
      <c r="D25" s="23"/>
      <c r="E25" s="23">
        <v>27237765240</v>
      </c>
      <c r="F25" s="23"/>
      <c r="G25" s="23">
        <v>21769695000</v>
      </c>
      <c r="H25" s="23"/>
      <c r="I25" s="23">
        <v>5468070240</v>
      </c>
      <c r="J25" s="23"/>
      <c r="K25" s="23">
        <v>2940000</v>
      </c>
      <c r="L25" s="23"/>
      <c r="M25" s="23">
        <v>27237765240</v>
      </c>
      <c r="N25" s="23"/>
      <c r="O25" s="23">
        <v>21769695000</v>
      </c>
      <c r="P25" s="23"/>
      <c r="Q25" s="23">
        <v>5468070240</v>
      </c>
    </row>
    <row r="26" spans="1:17" ht="21" x14ac:dyDescent="0.55000000000000004">
      <c r="A26" s="2" t="s">
        <v>17</v>
      </c>
      <c r="C26" s="23">
        <v>100000</v>
      </c>
      <c r="D26" s="23"/>
      <c r="E26" s="23">
        <v>2435422500</v>
      </c>
      <c r="F26" s="23"/>
      <c r="G26" s="23">
        <v>1868814000</v>
      </c>
      <c r="H26" s="23"/>
      <c r="I26" s="23">
        <v>566608500</v>
      </c>
      <c r="J26" s="23"/>
      <c r="K26" s="23">
        <v>100000</v>
      </c>
      <c r="L26" s="23"/>
      <c r="M26" s="23">
        <v>2435422500</v>
      </c>
      <c r="N26" s="23"/>
      <c r="O26" s="23">
        <v>1868814000</v>
      </c>
      <c r="P26" s="23"/>
      <c r="Q26" s="23">
        <v>566608500</v>
      </c>
    </row>
    <row r="27" spans="1:17" ht="21" x14ac:dyDescent="0.55000000000000004">
      <c r="A27" s="2" t="s">
        <v>43</v>
      </c>
      <c r="C27" s="23">
        <v>8601977</v>
      </c>
      <c r="D27" s="23"/>
      <c r="E27" s="23">
        <v>24617739486</v>
      </c>
      <c r="F27" s="23"/>
      <c r="G27" s="23">
        <v>19724202079</v>
      </c>
      <c r="H27" s="23"/>
      <c r="I27" s="23">
        <v>4893537407</v>
      </c>
      <c r="J27" s="23"/>
      <c r="K27" s="23">
        <v>8601977</v>
      </c>
      <c r="L27" s="23"/>
      <c r="M27" s="23">
        <v>24617739486</v>
      </c>
      <c r="N27" s="23"/>
      <c r="O27" s="23">
        <v>19724202079</v>
      </c>
      <c r="P27" s="23"/>
      <c r="Q27" s="23">
        <v>4893537407</v>
      </c>
    </row>
    <row r="28" spans="1:17" ht="21" x14ac:dyDescent="0.55000000000000004">
      <c r="A28" s="2" t="s">
        <v>15</v>
      </c>
      <c r="C28" s="23">
        <v>14152500</v>
      </c>
      <c r="D28" s="23"/>
      <c r="E28" s="23">
        <v>76911355780</v>
      </c>
      <c r="F28" s="23"/>
      <c r="G28" s="23">
        <v>72311024092</v>
      </c>
      <c r="H28" s="23"/>
      <c r="I28" s="23">
        <v>4600331688</v>
      </c>
      <c r="J28" s="23"/>
      <c r="K28" s="23">
        <v>14152500</v>
      </c>
      <c r="L28" s="23"/>
      <c r="M28" s="23">
        <v>76911355780</v>
      </c>
      <c r="N28" s="23"/>
      <c r="O28" s="23">
        <v>72311024092</v>
      </c>
      <c r="P28" s="23"/>
      <c r="Q28" s="23">
        <v>4600331688</v>
      </c>
    </row>
    <row r="29" spans="1:17" ht="21" x14ac:dyDescent="0.55000000000000004">
      <c r="A29" s="2" t="s">
        <v>30</v>
      </c>
      <c r="C29" s="23">
        <v>421871</v>
      </c>
      <c r="D29" s="23"/>
      <c r="E29" s="23">
        <v>1924866382</v>
      </c>
      <c r="F29" s="23"/>
      <c r="G29" s="23">
        <v>1627120166</v>
      </c>
      <c r="H29" s="23"/>
      <c r="I29" s="23">
        <v>297746216</v>
      </c>
      <c r="J29" s="23"/>
      <c r="K29" s="23">
        <v>421871</v>
      </c>
      <c r="L29" s="23"/>
      <c r="M29" s="23">
        <v>1924866382</v>
      </c>
      <c r="N29" s="23"/>
      <c r="O29" s="23">
        <v>1627120166</v>
      </c>
      <c r="P29" s="23"/>
      <c r="Q29" s="23">
        <v>297746216</v>
      </c>
    </row>
    <row r="30" spans="1:17" ht="21" x14ac:dyDescent="0.55000000000000004">
      <c r="A30" s="2" t="s">
        <v>50</v>
      </c>
      <c r="C30" s="23">
        <v>8013798</v>
      </c>
      <c r="D30" s="23"/>
      <c r="E30" s="23">
        <v>67791646325</v>
      </c>
      <c r="F30" s="23"/>
      <c r="G30" s="23">
        <v>47956017729</v>
      </c>
      <c r="H30" s="23"/>
      <c r="I30" s="23">
        <v>19835628596</v>
      </c>
      <c r="J30" s="23"/>
      <c r="K30" s="23">
        <v>8013798</v>
      </c>
      <c r="L30" s="23"/>
      <c r="M30" s="23">
        <v>67791646325</v>
      </c>
      <c r="N30" s="23"/>
      <c r="O30" s="23">
        <v>47956017729</v>
      </c>
      <c r="P30" s="23"/>
      <c r="Q30" s="23">
        <v>19835628596</v>
      </c>
    </row>
    <row r="31" spans="1:17" ht="21" x14ac:dyDescent="0.55000000000000004">
      <c r="A31" s="2" t="s">
        <v>41</v>
      </c>
      <c r="C31" s="23">
        <v>20858</v>
      </c>
      <c r="D31" s="23"/>
      <c r="E31" s="23">
        <v>294421307</v>
      </c>
      <c r="F31" s="23"/>
      <c r="G31" s="23">
        <v>230768250</v>
      </c>
      <c r="H31" s="23"/>
      <c r="I31" s="23">
        <v>63653057</v>
      </c>
      <c r="J31" s="23"/>
      <c r="K31" s="23">
        <v>20858</v>
      </c>
      <c r="L31" s="23"/>
      <c r="M31" s="23">
        <v>294421307</v>
      </c>
      <c r="N31" s="23"/>
      <c r="O31" s="23">
        <v>230768250</v>
      </c>
      <c r="P31" s="23"/>
      <c r="Q31" s="23">
        <v>63653057</v>
      </c>
    </row>
    <row r="32" spans="1:17" ht="21" x14ac:dyDescent="0.55000000000000004">
      <c r="A32" s="2" t="s">
        <v>65</v>
      </c>
      <c r="C32" s="23">
        <v>10496511</v>
      </c>
      <c r="D32" s="23"/>
      <c r="E32" s="23">
        <v>40275459091</v>
      </c>
      <c r="F32" s="23"/>
      <c r="G32" s="23">
        <v>39023372280</v>
      </c>
      <c r="H32" s="23"/>
      <c r="I32" s="23">
        <v>1252086811</v>
      </c>
      <c r="J32" s="23"/>
      <c r="K32" s="23">
        <v>10496511</v>
      </c>
      <c r="L32" s="23"/>
      <c r="M32" s="23">
        <v>40275459091</v>
      </c>
      <c r="N32" s="23"/>
      <c r="O32" s="23">
        <v>39023372280</v>
      </c>
      <c r="P32" s="23"/>
      <c r="Q32" s="23">
        <v>1252086811</v>
      </c>
    </row>
    <row r="33" spans="1:17" ht="21" x14ac:dyDescent="0.55000000000000004">
      <c r="A33" s="2" t="s">
        <v>27</v>
      </c>
      <c r="C33" s="23">
        <v>3049931</v>
      </c>
      <c r="D33" s="23"/>
      <c r="E33" s="23">
        <v>5681563048</v>
      </c>
      <c r="F33" s="23"/>
      <c r="G33" s="23">
        <v>4859949608</v>
      </c>
      <c r="H33" s="23"/>
      <c r="I33" s="23">
        <v>821613440</v>
      </c>
      <c r="J33" s="23"/>
      <c r="K33" s="23">
        <v>3049931</v>
      </c>
      <c r="L33" s="23"/>
      <c r="M33" s="23">
        <v>5681563048</v>
      </c>
      <c r="N33" s="23"/>
      <c r="O33" s="23">
        <v>4859949608</v>
      </c>
      <c r="P33" s="23"/>
      <c r="Q33" s="23">
        <v>821613440</v>
      </c>
    </row>
    <row r="34" spans="1:17" ht="21" x14ac:dyDescent="0.55000000000000004">
      <c r="A34" s="2" t="s">
        <v>34</v>
      </c>
      <c r="C34" s="23">
        <v>500000</v>
      </c>
      <c r="D34" s="23"/>
      <c r="E34" s="23">
        <v>87973425000</v>
      </c>
      <c r="F34" s="23"/>
      <c r="G34" s="23">
        <v>72277375500</v>
      </c>
      <c r="H34" s="23"/>
      <c r="I34" s="23">
        <v>15696049500</v>
      </c>
      <c r="J34" s="23"/>
      <c r="K34" s="23">
        <v>500000</v>
      </c>
      <c r="L34" s="23"/>
      <c r="M34" s="23">
        <v>87973425000</v>
      </c>
      <c r="N34" s="23"/>
      <c r="O34" s="23">
        <v>72277375500</v>
      </c>
      <c r="P34" s="23"/>
      <c r="Q34" s="23">
        <v>15696049500</v>
      </c>
    </row>
    <row r="35" spans="1:17" ht="21" x14ac:dyDescent="0.55000000000000004">
      <c r="A35" s="2" t="s">
        <v>38</v>
      </c>
      <c r="C35" s="23">
        <v>544352</v>
      </c>
      <c r="D35" s="23"/>
      <c r="E35" s="23">
        <v>1378756193</v>
      </c>
      <c r="F35" s="23"/>
      <c r="G35" s="23">
        <v>1035690484</v>
      </c>
      <c r="H35" s="23"/>
      <c r="I35" s="23">
        <v>343065709</v>
      </c>
      <c r="J35" s="23"/>
      <c r="K35" s="23">
        <v>544352</v>
      </c>
      <c r="L35" s="23"/>
      <c r="M35" s="23">
        <v>1378756193</v>
      </c>
      <c r="N35" s="23"/>
      <c r="O35" s="23">
        <v>1035690484</v>
      </c>
      <c r="P35" s="23"/>
      <c r="Q35" s="23">
        <v>343065709</v>
      </c>
    </row>
    <row r="36" spans="1:17" ht="21" x14ac:dyDescent="0.55000000000000004">
      <c r="A36" s="2" t="s">
        <v>39</v>
      </c>
      <c r="C36" s="23">
        <v>60935</v>
      </c>
      <c r="D36" s="23"/>
      <c r="E36" s="23">
        <v>190803175</v>
      </c>
      <c r="F36" s="23"/>
      <c r="G36" s="23">
        <v>192135769</v>
      </c>
      <c r="H36" s="23"/>
      <c r="I36" s="23">
        <v>-1332593</v>
      </c>
      <c r="J36" s="23"/>
      <c r="K36" s="23">
        <v>60935</v>
      </c>
      <c r="L36" s="23"/>
      <c r="M36" s="23">
        <v>190803175</v>
      </c>
      <c r="N36" s="23"/>
      <c r="O36" s="23">
        <v>192135769</v>
      </c>
      <c r="P36" s="23"/>
      <c r="Q36" s="23">
        <v>-1332593</v>
      </c>
    </row>
    <row r="37" spans="1:17" ht="21" x14ac:dyDescent="0.55000000000000004">
      <c r="A37" s="2" t="s">
        <v>32</v>
      </c>
      <c r="C37" s="23">
        <v>2800000</v>
      </c>
      <c r="D37" s="23"/>
      <c r="E37" s="23">
        <v>32787745200</v>
      </c>
      <c r="F37" s="23"/>
      <c r="G37" s="23">
        <v>26720064000</v>
      </c>
      <c r="H37" s="23"/>
      <c r="I37" s="23">
        <v>6067681200</v>
      </c>
      <c r="J37" s="23"/>
      <c r="K37" s="23">
        <v>2800000</v>
      </c>
      <c r="L37" s="23"/>
      <c r="M37" s="23">
        <v>32787745200</v>
      </c>
      <c r="N37" s="23"/>
      <c r="O37" s="23">
        <v>26720064000</v>
      </c>
      <c r="P37" s="23"/>
      <c r="Q37" s="23">
        <v>6067681200</v>
      </c>
    </row>
    <row r="38" spans="1:17" ht="21" x14ac:dyDescent="0.55000000000000004">
      <c r="A38" s="2" t="s">
        <v>48</v>
      </c>
      <c r="C38" s="23">
        <v>20450168</v>
      </c>
      <c r="D38" s="23"/>
      <c r="E38" s="23">
        <v>26427036350</v>
      </c>
      <c r="F38" s="23"/>
      <c r="G38" s="23">
        <v>19230751067</v>
      </c>
      <c r="H38" s="23"/>
      <c r="I38" s="23">
        <v>7196285283</v>
      </c>
      <c r="J38" s="23"/>
      <c r="K38" s="23">
        <v>20450168</v>
      </c>
      <c r="L38" s="23"/>
      <c r="M38" s="23">
        <v>26427036350</v>
      </c>
      <c r="N38" s="23"/>
      <c r="O38" s="23">
        <v>19230751067</v>
      </c>
      <c r="P38" s="23"/>
      <c r="Q38" s="23">
        <v>7196285283</v>
      </c>
    </row>
    <row r="39" spans="1:17" ht="21" x14ac:dyDescent="0.55000000000000004">
      <c r="A39" s="2" t="s">
        <v>59</v>
      </c>
      <c r="C39" s="23">
        <v>12667704</v>
      </c>
      <c r="D39" s="23"/>
      <c r="E39" s="23">
        <v>202988378318</v>
      </c>
      <c r="F39" s="23"/>
      <c r="G39" s="23">
        <v>187247964367</v>
      </c>
      <c r="H39" s="23"/>
      <c r="I39" s="23">
        <v>15740413951</v>
      </c>
      <c r="J39" s="23"/>
      <c r="K39" s="23">
        <v>12667704</v>
      </c>
      <c r="L39" s="23"/>
      <c r="M39" s="23">
        <v>202988378318</v>
      </c>
      <c r="N39" s="23"/>
      <c r="O39" s="23">
        <v>187247964367</v>
      </c>
      <c r="P39" s="23"/>
      <c r="Q39" s="23">
        <v>15740413951</v>
      </c>
    </row>
    <row r="40" spans="1:17" ht="21" x14ac:dyDescent="0.55000000000000004">
      <c r="A40" s="2" t="s">
        <v>57</v>
      </c>
      <c r="C40" s="23">
        <v>1349937</v>
      </c>
      <c r="D40" s="23"/>
      <c r="E40" s="23">
        <v>13231182066</v>
      </c>
      <c r="F40" s="23"/>
      <c r="G40" s="23">
        <v>9581200806</v>
      </c>
      <c r="H40" s="23"/>
      <c r="I40" s="23">
        <v>3649981260</v>
      </c>
      <c r="J40" s="23"/>
      <c r="K40" s="23">
        <v>1349937</v>
      </c>
      <c r="L40" s="23"/>
      <c r="M40" s="23">
        <v>13231182066</v>
      </c>
      <c r="N40" s="23"/>
      <c r="O40" s="23">
        <v>9581200806</v>
      </c>
      <c r="P40" s="23"/>
      <c r="Q40" s="23">
        <v>3649981260</v>
      </c>
    </row>
    <row r="41" spans="1:17" ht="21" x14ac:dyDescent="0.55000000000000004">
      <c r="A41" s="2" t="s">
        <v>36</v>
      </c>
      <c r="C41" s="23">
        <v>1235520</v>
      </c>
      <c r="D41" s="23"/>
      <c r="E41" s="23">
        <v>8474363726</v>
      </c>
      <c r="F41" s="23"/>
      <c r="G41" s="23">
        <v>6411040384</v>
      </c>
      <c r="H41" s="23"/>
      <c r="I41" s="23">
        <v>2063323342</v>
      </c>
      <c r="J41" s="23"/>
      <c r="K41" s="23">
        <v>1235520</v>
      </c>
      <c r="L41" s="23"/>
      <c r="M41" s="23">
        <v>8474363726</v>
      </c>
      <c r="N41" s="23"/>
      <c r="O41" s="23">
        <v>6411040384</v>
      </c>
      <c r="P41" s="23"/>
      <c r="Q41" s="23">
        <v>2063323342</v>
      </c>
    </row>
    <row r="42" spans="1:17" ht="21" x14ac:dyDescent="0.55000000000000004">
      <c r="A42" s="2" t="s">
        <v>42</v>
      </c>
      <c r="C42" s="23">
        <v>517840</v>
      </c>
      <c r="D42" s="23"/>
      <c r="E42" s="23">
        <v>2095068527</v>
      </c>
      <c r="F42" s="23"/>
      <c r="G42" s="23">
        <v>1545820832</v>
      </c>
      <c r="H42" s="23"/>
      <c r="I42" s="23">
        <v>549247695</v>
      </c>
      <c r="J42" s="23"/>
      <c r="K42" s="23">
        <v>517840</v>
      </c>
      <c r="L42" s="23"/>
      <c r="M42" s="23">
        <v>2095068527</v>
      </c>
      <c r="N42" s="23"/>
      <c r="O42" s="23">
        <v>1545820832</v>
      </c>
      <c r="P42" s="23"/>
      <c r="Q42" s="23">
        <v>549247695</v>
      </c>
    </row>
    <row r="43" spans="1:17" ht="21" x14ac:dyDescent="0.55000000000000004">
      <c r="A43" s="2" t="s">
        <v>109</v>
      </c>
      <c r="C43" s="23">
        <v>913500</v>
      </c>
      <c r="D43" s="23"/>
      <c r="E43" s="23">
        <v>904201083843</v>
      </c>
      <c r="F43" s="23"/>
      <c r="G43" s="23">
        <v>970874497096</v>
      </c>
      <c r="H43" s="23"/>
      <c r="I43" s="23">
        <v>-66673413252</v>
      </c>
      <c r="J43" s="23"/>
      <c r="K43" s="23">
        <v>913500</v>
      </c>
      <c r="L43" s="23"/>
      <c r="M43" s="23">
        <v>904201083843</v>
      </c>
      <c r="N43" s="23"/>
      <c r="O43" s="23">
        <v>970874497096</v>
      </c>
      <c r="P43" s="23"/>
      <c r="Q43" s="23">
        <v>-58516834176</v>
      </c>
    </row>
    <row r="44" spans="1:17" ht="21" x14ac:dyDescent="0.55000000000000004">
      <c r="A44" s="2" t="s">
        <v>104</v>
      </c>
      <c r="C44" s="23">
        <v>824000</v>
      </c>
      <c r="D44" s="23"/>
      <c r="E44" s="23">
        <v>897997208500</v>
      </c>
      <c r="F44" s="23"/>
      <c r="G44" s="23">
        <v>897997208500</v>
      </c>
      <c r="H44" s="23"/>
      <c r="I44" s="24">
        <v>0</v>
      </c>
      <c r="J44" s="24"/>
      <c r="K44" s="24">
        <v>824000</v>
      </c>
      <c r="L44" s="24"/>
      <c r="M44" s="24">
        <v>897997208500</v>
      </c>
      <c r="N44" s="24"/>
      <c r="O44" s="24">
        <v>897997208500</v>
      </c>
      <c r="P44" s="24"/>
      <c r="Q44" s="24">
        <v>0</v>
      </c>
    </row>
    <row r="45" spans="1:17" ht="21" x14ac:dyDescent="0.55000000000000004">
      <c r="A45" s="2" t="s">
        <v>113</v>
      </c>
      <c r="C45" s="23">
        <v>47943</v>
      </c>
      <c r="D45" s="23"/>
      <c r="E45" s="23">
        <v>43327823108</v>
      </c>
      <c r="F45" s="23"/>
      <c r="G45" s="23">
        <v>42277582369</v>
      </c>
      <c r="H45" s="23"/>
      <c r="I45" s="24">
        <v>1050240739</v>
      </c>
      <c r="J45" s="24"/>
      <c r="K45" s="24">
        <v>47943</v>
      </c>
      <c r="L45" s="24"/>
      <c r="M45" s="24">
        <v>43327823108</v>
      </c>
      <c r="N45" s="24"/>
      <c r="O45" s="24">
        <v>42277582369</v>
      </c>
      <c r="P45" s="24"/>
      <c r="Q45" s="24">
        <v>1050240739</v>
      </c>
    </row>
    <row r="46" spans="1:17" ht="21" x14ac:dyDescent="0.55000000000000004">
      <c r="A46" s="2" t="s">
        <v>120</v>
      </c>
      <c r="C46" s="23">
        <v>1000</v>
      </c>
      <c r="D46" s="23"/>
      <c r="E46" s="23">
        <v>1019815125</v>
      </c>
      <c r="F46" s="23"/>
      <c r="G46" s="23">
        <v>1019815125</v>
      </c>
      <c r="H46" s="23"/>
      <c r="I46" s="24">
        <v>0</v>
      </c>
      <c r="J46" s="24"/>
      <c r="K46" s="24">
        <v>1000</v>
      </c>
      <c r="L46" s="24"/>
      <c r="M46" s="24">
        <v>1019815125</v>
      </c>
      <c r="N46" s="24"/>
      <c r="O46" s="24">
        <v>1019815125</v>
      </c>
      <c r="P46" s="24"/>
      <c r="Q46" s="24">
        <v>0</v>
      </c>
    </row>
    <row r="47" spans="1:17" ht="21" x14ac:dyDescent="0.55000000000000004">
      <c r="A47" s="2" t="s">
        <v>116</v>
      </c>
      <c r="C47" s="23">
        <v>1700000</v>
      </c>
      <c r="D47" s="23"/>
      <c r="E47" s="23">
        <v>1699691875000</v>
      </c>
      <c r="F47" s="23"/>
      <c r="G47" s="23">
        <v>1699691875000</v>
      </c>
      <c r="H47" s="23"/>
      <c r="I47" s="24">
        <v>0</v>
      </c>
      <c r="J47" s="24"/>
      <c r="K47" s="24">
        <v>1700000</v>
      </c>
      <c r="L47" s="24"/>
      <c r="M47" s="24">
        <v>1699691875000</v>
      </c>
      <c r="N47" s="24"/>
      <c r="O47" s="24">
        <v>1699691875000</v>
      </c>
      <c r="P47" s="24"/>
      <c r="Q47" s="24">
        <v>0</v>
      </c>
    </row>
    <row r="48" spans="1:17" ht="21" x14ac:dyDescent="0.55000000000000004">
      <c r="A48" s="2" t="s">
        <v>123</v>
      </c>
      <c r="C48" s="23">
        <v>20000</v>
      </c>
      <c r="D48" s="23"/>
      <c r="E48" s="23">
        <v>19996375000</v>
      </c>
      <c r="F48" s="23"/>
      <c r="G48" s="23">
        <v>19996375000</v>
      </c>
      <c r="H48" s="23"/>
      <c r="I48" s="24">
        <v>0</v>
      </c>
      <c r="J48" s="24"/>
      <c r="K48" s="24">
        <v>20000</v>
      </c>
      <c r="L48" s="24"/>
      <c r="M48" s="24">
        <v>19996375000</v>
      </c>
      <c r="N48" s="24"/>
      <c r="O48" s="24">
        <v>19996375000</v>
      </c>
      <c r="P48" s="24"/>
      <c r="Q48" s="24">
        <v>0</v>
      </c>
    </row>
    <row r="49" spans="1:17" x14ac:dyDescent="0.45">
      <c r="A49" s="11"/>
      <c r="B49" s="11"/>
      <c r="C49" s="11"/>
      <c r="D49" s="11"/>
      <c r="E49" s="12">
        <f>SUM(E8:E48)</f>
        <v>4342382130651</v>
      </c>
      <c r="F49" s="11"/>
      <c r="G49" s="12">
        <f>SUM(G8:G48)</f>
        <v>4275864735371</v>
      </c>
      <c r="H49" s="11"/>
      <c r="I49" s="12">
        <f>SUM(I8:I48)</f>
        <v>66517395282</v>
      </c>
      <c r="J49" s="11"/>
      <c r="K49" s="11"/>
      <c r="L49" s="11"/>
      <c r="M49" s="12">
        <f>SUM(M8:M48)</f>
        <v>4342382130651</v>
      </c>
      <c r="N49" s="11"/>
      <c r="O49" s="12">
        <f>SUM(O8:O48)</f>
        <v>4275864735371</v>
      </c>
      <c r="P49" s="11"/>
      <c r="Q49" s="12">
        <f>SUM(Q8:Q48)</f>
        <v>74673974358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S19" sqref="S19"/>
    </sheetView>
  </sheetViews>
  <sheetFormatPr defaultRowHeight="18.75" x14ac:dyDescent="0.45"/>
  <cols>
    <col min="1" max="1" width="9.85546875" style="1" bestFit="1" customWidth="1"/>
    <col min="2" max="2" width="1" style="1" customWidth="1"/>
    <col min="3" max="3" width="6.140625" style="1" bestFit="1" customWidth="1"/>
    <col min="4" max="4" width="1" style="1" customWidth="1"/>
    <col min="5" max="5" width="11.140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6.14062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1" x14ac:dyDescent="0.45">
      <c r="A3" s="39" t="s">
        <v>185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1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21" x14ac:dyDescent="0.45">
      <c r="A6" s="38" t="s">
        <v>3</v>
      </c>
      <c r="C6" s="37" t="s">
        <v>187</v>
      </c>
      <c r="D6" s="37" t="s">
        <v>187</v>
      </c>
      <c r="E6" s="37" t="s">
        <v>187</v>
      </c>
      <c r="F6" s="37" t="s">
        <v>187</v>
      </c>
      <c r="G6" s="37" t="s">
        <v>187</v>
      </c>
      <c r="H6" s="37" t="s">
        <v>187</v>
      </c>
      <c r="I6" s="37" t="s">
        <v>187</v>
      </c>
      <c r="K6" s="37" t="s">
        <v>188</v>
      </c>
      <c r="L6" s="37" t="s">
        <v>188</v>
      </c>
      <c r="M6" s="37" t="s">
        <v>188</v>
      </c>
      <c r="N6" s="37" t="s">
        <v>188</v>
      </c>
      <c r="O6" s="37" t="s">
        <v>188</v>
      </c>
      <c r="P6" s="37" t="s">
        <v>188</v>
      </c>
      <c r="Q6" s="37" t="s">
        <v>188</v>
      </c>
    </row>
    <row r="7" spans="1:17" ht="21" x14ac:dyDescent="0.45">
      <c r="A7" s="37" t="s">
        <v>3</v>
      </c>
      <c r="C7" s="37" t="s">
        <v>7</v>
      </c>
      <c r="E7" s="37" t="s">
        <v>202</v>
      </c>
      <c r="G7" s="37" t="s">
        <v>203</v>
      </c>
      <c r="I7" s="37" t="s">
        <v>205</v>
      </c>
      <c r="K7" s="37" t="s">
        <v>7</v>
      </c>
      <c r="M7" s="37" t="s">
        <v>202</v>
      </c>
      <c r="O7" s="37" t="s">
        <v>203</v>
      </c>
      <c r="Q7" s="37" t="s">
        <v>205</v>
      </c>
    </row>
    <row r="8" spans="1:17" ht="21" x14ac:dyDescent="0.55000000000000004">
      <c r="A8" s="2" t="s">
        <v>25</v>
      </c>
      <c r="C8" s="23">
        <v>1</v>
      </c>
      <c r="D8" s="23"/>
      <c r="E8" s="23">
        <v>1</v>
      </c>
      <c r="F8" s="23"/>
      <c r="G8" s="23">
        <v>2546</v>
      </c>
      <c r="H8" s="23"/>
      <c r="I8" s="23">
        <v>-2545</v>
      </c>
      <c r="J8" s="23"/>
      <c r="K8" s="23">
        <v>1</v>
      </c>
      <c r="L8" s="23"/>
      <c r="M8" s="23">
        <v>1</v>
      </c>
      <c r="N8" s="23"/>
      <c r="O8" s="23">
        <v>2546</v>
      </c>
      <c r="P8" s="23"/>
      <c r="Q8" s="23">
        <v>-2545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جمع درآمدها</vt:lpstr>
      <vt:lpstr>سایر درآمدها</vt:lpstr>
      <vt:lpstr>Sheet1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ناشی از تغییر قیمت اوراق'!Print_Area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Mehdi 2187. Nikpey</cp:lastModifiedBy>
  <dcterms:created xsi:type="dcterms:W3CDTF">2023-03-26T07:53:31Z</dcterms:created>
  <dcterms:modified xsi:type="dcterms:W3CDTF">2023-03-29T06:09:06Z</dcterms:modified>
</cp:coreProperties>
</file>