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آذر1402\"/>
    </mc:Choice>
  </mc:AlternateContent>
  <xr:revisionPtr revIDLastSave="0" documentId="13_ncr:1_{439C717D-4185-426A-AD11-E061BF4B9FE7}" xr6:coauthVersionLast="47" xr6:coauthVersionMax="47" xr10:uidLastSave="{00000000-0000-0000-0000-000000000000}"/>
  <bookViews>
    <workbookView xWindow="6360" yWindow="435" windowWidth="15705" windowHeight="14460" xr2:uid="{00000000-000D-0000-FFFF-FFFF00000000}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3" l="1"/>
  <c r="K15" i="13"/>
  <c r="K19" i="13"/>
  <c r="K23" i="13"/>
  <c r="K27" i="13"/>
  <c r="K9" i="13"/>
  <c r="G13" i="13"/>
  <c r="G29" i="13"/>
  <c r="G28" i="13"/>
  <c r="G26" i="13"/>
  <c r="G25" i="13"/>
  <c r="G24" i="13"/>
  <c r="G17" i="13"/>
  <c r="G9" i="13"/>
  <c r="I30" i="13"/>
  <c r="K12" i="13" s="1"/>
  <c r="E30" i="13"/>
  <c r="G27" i="13" s="1"/>
  <c r="G10" i="15"/>
  <c r="E10" i="15"/>
  <c r="C10" i="15"/>
  <c r="C18" i="12"/>
  <c r="E18" i="12"/>
  <c r="G18" i="12"/>
  <c r="I18" i="12"/>
  <c r="K18" i="12"/>
  <c r="M18" i="12"/>
  <c r="O18" i="12"/>
  <c r="Q18" i="12"/>
  <c r="G52" i="11"/>
  <c r="I52" i="11"/>
  <c r="Q52" i="11"/>
  <c r="S52" i="11"/>
  <c r="N52" i="11"/>
  <c r="O52" i="11"/>
  <c r="P52" i="11"/>
  <c r="R52" i="11"/>
  <c r="M52" i="11"/>
  <c r="U52" i="11"/>
  <c r="F52" i="11"/>
  <c r="H52" i="11"/>
  <c r="E52" i="11"/>
  <c r="K52" i="11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C44" i="10"/>
  <c r="K10" i="13" l="1"/>
  <c r="K26" i="13"/>
  <c r="K22" i="13"/>
  <c r="K18" i="13"/>
  <c r="K14" i="13"/>
  <c r="G22" i="13"/>
  <c r="G30" i="13" s="1"/>
  <c r="K29" i="13"/>
  <c r="K25" i="13"/>
  <c r="K21" i="13"/>
  <c r="K17" i="13"/>
  <c r="K13" i="13"/>
  <c r="K8" i="13"/>
  <c r="K28" i="13"/>
  <c r="K24" i="13"/>
  <c r="K20" i="13"/>
  <c r="K16" i="13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C30" i="9"/>
  <c r="P26" i="8"/>
  <c r="Q26" i="8"/>
  <c r="R26" i="8"/>
  <c r="S26" i="8"/>
  <c r="O26" i="8"/>
  <c r="J39" i="7"/>
  <c r="K39" i="7"/>
  <c r="L39" i="7"/>
  <c r="M39" i="7"/>
  <c r="N39" i="7"/>
  <c r="O39" i="7"/>
  <c r="P39" i="7"/>
  <c r="Q39" i="7"/>
  <c r="R39" i="7"/>
  <c r="S39" i="7"/>
  <c r="I39" i="7"/>
  <c r="L21" i="6"/>
  <c r="M21" i="6"/>
  <c r="N21" i="6"/>
  <c r="O21" i="6"/>
  <c r="P21" i="6"/>
  <c r="Q21" i="6"/>
  <c r="R21" i="6"/>
  <c r="K21" i="6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O17" i="3"/>
  <c r="Y26" i="1"/>
  <c r="K30" i="13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C26" i="1"/>
</calcChain>
</file>

<file path=xl/sharedStrings.xml><?xml version="1.0" encoding="utf-8"?>
<sst xmlns="http://schemas.openxmlformats.org/spreadsheetml/2006/main" count="1535" uniqueCount="224">
  <si>
    <t>صندوق سرمایه‌گذاری تداوم اطمینان تمدن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</si>
  <si>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</si>
  <si>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</si>
  <si>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</si>
  <si>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</si>
  <si>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</si>
  <si>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</si>
  <si>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</si>
  <si>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</si>
  <si>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</si>
  <si>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</si>
  <si>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</si>
  <si>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</si>
  <si>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</si>
  <si>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</si>
  <si>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</si>
  <si>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</si>
  <si>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</si>
  <si>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ذوب آهن اصفهان</t>
  </si>
  <si>
    <t>0.00%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</si>
  <si>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</si>
  <si>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</si>
  <si>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</si>
  <si>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</si>
  <si>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</si>
  <si>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</si>
  <si>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س.آرمان آتیه درخشان مس-س</t>
  </si>
  <si>
    <t>صندوق س.پشتوانه طلا تابان تمدن</t>
  </si>
  <si>
    <t>فرآوری معدنی اپال کانی پارس</t>
  </si>
  <si>
    <t>فولاد  خوزستان</t>
  </si>
  <si>
    <t>گروه توسعه مالی مهرآیندگان</t>
  </si>
  <si>
    <t>ملی‌ صنایع‌ مس‌ ایران‌</t>
  </si>
  <si>
    <t>کشتیرانی جمهوری اسلامی ایران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</si>
  <si>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</si>
  <si>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</si>
  <si>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</si>
  <si>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</si>
  <si>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</si>
  <si>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</si>
  <si>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</si>
  <si>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</si>
  <si>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</si>
  <si>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</si>
  <si>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ومهان-5908-02/10/23</t>
  </si>
  <si>
    <t>1402/10/23</t>
  </si>
  <si>
    <t>اختیارف ت ونوین-7194-03/06/19</t>
  </si>
  <si>
    <t>1403/06/19</t>
  </si>
  <si>
    <t>اختیارف ت­ فارس-5350-02/09/04</t>
  </si>
  <si>
    <t>1402/09/04</t>
  </si>
  <si>
    <t/>
  </si>
  <si>
    <t>اختیارف ت شراز-17252-03/06/18</t>
  </si>
  <si>
    <t>1403/06/18</t>
  </si>
  <si>
    <t>اختیارف ت­ تاپیکو6620-02/09/07</t>
  </si>
  <si>
    <t>1402/09/07</t>
  </si>
  <si>
    <t>اختیارف ت­ خساپا-1608-02/09/05</t>
  </si>
  <si>
    <t>1402/09/05</t>
  </si>
  <si>
    <t>اختیارف ت خساپا-3216-03/06/26</t>
  </si>
  <si>
    <t>1403/06/26</t>
  </si>
  <si>
    <t>اختیارف ت شستا-1506-03/06/27</t>
  </si>
  <si>
    <t>1403/06/27</t>
  </si>
  <si>
    <t>اختیارف ت ذوب-4256-03/06/21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</si>
  <si>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</si>
  <si>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</si>
  <si>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</si>
  <si>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</si>
  <si>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</si>
  <si>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</si>
  <si>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</si>
  <si>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</si>
  <si>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</si>
  <si>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</si>
  <si>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</si>
  <si>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</si>
  <si>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</si>
  <si>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</si>
  <si>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</si>
  <si>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مرابحه عام دولت131-ش.خ040410</t>
  </si>
  <si>
    <t>1402/05/10</t>
  </si>
  <si>
    <t>1404/04/07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</si>
  <si>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</si>
  <si>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</si>
  <si>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</si>
  <si>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</si>
  <si>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</si>
  <si>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</si>
  <si>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مرابحه داروساز پارس حیان060911</t>
  </si>
  <si>
    <t>1402/09/11</t>
  </si>
  <si>
    <t>1406/09/11</t>
  </si>
  <si>
    <t>مرابحه سبحان انکولوژی060530</t>
  </si>
  <si>
    <t>1402/05/30</t>
  </si>
  <si>
    <t>1406/05/30</t>
  </si>
  <si>
    <t>مرابحه گهردانه شرق 060715</t>
  </si>
  <si>
    <t>1402/07/15</t>
  </si>
  <si>
    <t>1406/07/15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</si>
  <si>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</si>
  <si>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</si>
  <si>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</si>
  <si>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</si>
  <si>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</si>
  <si>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</si>
  <si>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</si>
  <si>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</si>
  <si>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</si>
  <si>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</si>
  <si>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سپرده کوتاه مدت</t>
  </si>
  <si>
    <t>1398/05/09</t>
  </si>
  <si>
    <t>بانک توسعه صادرات ایران مرکزی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</si>
  <si>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</si>
  <si>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</si>
  <si>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</si>
  <si>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</si>
  <si>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</si>
  <si>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</si>
  <si>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</si>
  <si>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</si>
  <si>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</si>
  <si>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</si>
  <si>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</si>
  <si>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1402/04/21</t>
  </si>
  <si>
    <t>1402/04/26</t>
  </si>
  <si>
    <t>1402/05/19</t>
  </si>
  <si>
    <t>1402/06/01</t>
  </si>
  <si>
    <t>بانک ملت بورس کالا</t>
  </si>
  <si>
    <t>1402/08/09</t>
  </si>
  <si>
    <t>1402/09/25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</si>
  <si>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</si>
  <si>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</si>
  <si>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</si>
  <si>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</si>
  <si>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</si>
  <si>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</si>
  <si>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</si>
  <si>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</si>
  <si>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</si>
  <si>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دولت95-ش.خ020514</t>
  </si>
  <si>
    <t>1402/05/14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</si>
  <si>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</si>
  <si>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</si>
  <si>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</si>
  <si>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</si>
  <si>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</si>
  <si>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</si>
  <si>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</si>
  <si>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</si>
  <si>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</si>
  <si>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</si>
  <si>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مپنا (سهامی عام)</t>
  </si>
  <si>
    <t>1402/06/19</t>
  </si>
  <si>
    <t>1402/01/31</t>
  </si>
  <si>
    <t>1402/04/31</t>
  </si>
  <si>
    <t>1402/07/12</t>
  </si>
  <si>
    <t>پالایش نفت اصفهان</t>
  </si>
  <si>
    <t>1402/04/30</t>
  </si>
  <si>
    <t>بانک ملت</t>
  </si>
  <si>
    <t>1402/03/31</t>
  </si>
  <si>
    <t>1402/07/27</t>
  </si>
  <si>
    <t>1402/07/30</t>
  </si>
  <si>
    <t>1402/06/06</t>
  </si>
  <si>
    <t>فولاد هرمزگان جنوب</t>
  </si>
  <si>
    <t>1402/03/30</t>
  </si>
  <si>
    <t>1402/04/25</t>
  </si>
  <si>
    <t>سرمایه گذاری مس سرچشمه</t>
  </si>
  <si>
    <t>1402/04/24</t>
  </si>
  <si>
    <t>لیزینگ پارسیان</t>
  </si>
  <si>
    <t>1401/12/24</t>
  </si>
  <si>
    <t>پتروشیمی جم پیلن</t>
  </si>
  <si>
    <t>1402/02/27</t>
  </si>
  <si>
    <t>پدیده شیمی قرن</t>
  </si>
  <si>
    <t>1402/04/13</t>
  </si>
  <si>
    <t>1402/02/18</t>
  </si>
  <si>
    <t>صنایع شیمیایی کیمیاگران امروز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</si>
  <si>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</si>
  <si>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</si>
  <si>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</si>
  <si>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</si>
  <si>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</si>
  <si>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</si>
  <si>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لامیران‌</t>
  </si>
  <si>
    <t>صندوق ثروت آفرین تمدن</t>
  </si>
  <si>
    <t>پیشگامان فن آوری و دانش آرامیس</t>
  </si>
  <si>
    <t>تولیدی فولاد سپید فراب کویر</t>
  </si>
  <si>
    <t>سیمان آبیک</t>
  </si>
  <si>
    <t>بانک صادرات ایران</t>
  </si>
  <si>
    <t>ایران‌ خودرو</t>
  </si>
  <si>
    <t>ح . س.نفت وگازوپتروشیمی تأمین</t>
  </si>
  <si>
    <t>معدنی‌وصنعتی‌چادرملو</t>
  </si>
  <si>
    <t>پالایش نفت تهران</t>
  </si>
  <si>
    <t>ملی‌ سرب‌وروی‌ ایران‌</t>
  </si>
  <si>
    <t>سرمایه‌ گذاری‌ پارس‌ توشه‌</t>
  </si>
  <si>
    <t>بانک تجارت</t>
  </si>
  <si>
    <t>ریل پردازسیر</t>
  </si>
  <si>
    <t>بیمه معلم</t>
  </si>
  <si>
    <t>بانک‌پارسیان‌</t>
  </si>
  <si>
    <t>توسعه مولد نیروگاهی جهرم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</si>
  <si>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</si>
  <si>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</si>
  <si>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</si>
  <si>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</si>
  <si>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</si>
  <si>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</si>
  <si>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</si>
  <si>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</si>
  <si>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</si>
  <si>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</si>
  <si>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</si>
  <si>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308-8100-140699480-1</t>
  </si>
  <si>
    <t>02-16817358-00-1</t>
  </si>
  <si>
    <t>378.9012.14069480.2</t>
  </si>
  <si>
    <t xml:space="preserve">378.9012.14069480.3 </t>
  </si>
  <si>
    <t>378.420.14069480.1</t>
  </si>
  <si>
    <t>378.307.14069480.1</t>
  </si>
  <si>
    <t>378.307.14069480.2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</si>
  <si>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</si>
  <si>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</si>
  <si>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</si>
  <si>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</si>
  <si>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</si>
  <si>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</si>
  <si>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برای ماه منتهی به 1401/09/30</t>
  </si>
  <si>
    <t>_</t>
  </si>
  <si>
    <t>صندوق سرمایه‌گذاری  تداوم اطمینان تمدن</t>
  </si>
  <si>
    <t>(0/02)</t>
  </si>
  <si>
    <t>(11/12)</t>
  </si>
  <si>
    <t>(0/31)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</si>
</sst>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\-"/>
    <numFmt numFmtId="165" formatCode="#,##0_-;[Black]\(#,##0\)"/>
    <numFmt numFmtId="166" formatCode="#,###;\(#,###\);\-"/>
    <numFmt numFmtId="167" formatCode="0.00%;\(0.00%\);\-"/>
    <numFmt numFmtId="168" formatCode="0.000%"/>
    <numFmt numFmtId="169" formatCode="0.0000%"/>
  </numFmts>
  <fonts count="12" x14ac:knownFonts="1">
    <font>
      <sz val="11"/>
      <name val="Calibri"/>
    </font>
    <font>
      <sz val="12"/>
      <name val="B Nazanin"/>
      <charset val="178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Zar"/>
      <charset val="178"/>
    </font>
    <font>
      <sz val="11"/>
      <name val="Calibri"/>
      <family val="2"/>
    </font>
    <font>
      <b/>
      <sz val="12"/>
      <name val="B Nazanin"/>
      <charset val="178"/>
    </font>
    <font>
      <sz val="11"/>
      <color rgb="FF000000"/>
      <name val="B Nazanin"/>
      <charset val="178"/>
    </font>
    <font>
      <b/>
      <sz val="1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7" fillId="0" borderId="3" xfId="0" applyNumberFormat="1" applyFont="1" applyBorder="1"/>
    <xf numFmtId="164" fontId="7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0" fontId="6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1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164" fontId="6" fillId="0" borderId="0" xfId="0" applyNumberFormat="1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164" fontId="9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4" fontId="5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8" fontId="6" fillId="2" borderId="0" xfId="1" applyNumberFormat="1" applyFont="1" applyFill="1" applyBorder="1" applyAlignment="1">
      <alignment horizontal="center"/>
    </xf>
    <xf numFmtId="10" fontId="6" fillId="2" borderId="3" xfId="1" applyNumberFormat="1" applyFont="1" applyFill="1" applyBorder="1" applyAlignment="1">
      <alignment horizontal="center"/>
    </xf>
    <xf numFmtId="10" fontId="5" fillId="2" borderId="3" xfId="1" applyNumberFormat="1" applyFont="1" applyFill="1" applyBorder="1" applyAlignment="1">
      <alignment horizontal="center"/>
    </xf>
    <xf numFmtId="169" fontId="3" fillId="0" borderId="0" xfId="1" applyNumberFormat="1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10" fontId="3" fillId="0" borderId="0" xfId="0" applyNumberFormat="1" applyFont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2:AA27"/>
  <sheetViews>
    <sheetView rightToLeft="1" tabSelected="1" view="pageBreakPreview" topLeftCell="A5" zoomScale="60" zoomScaleNormal="100" workbookViewId="0">
      <selection activeCell="E26" sqref="E26"/>
    </sheetView>
  </sheetViews>
  <sheetFormatPr defaultRowHeight="18.75" x14ac:dyDescent="0.45"/>
  <cols>
    <col min="1" max="1" width="31.140625" style="1" bestFit="1" customWidth="1"/>
    <col min="2" max="2" width="1" style="1" customWidth="1"/>
    <col min="3" max="3" width="14" style="1" bestFit="1" customWidth="1"/>
    <col min="4" max="4" width="2.7109375" style="1" bestFit="1" customWidth="1"/>
    <col min="5" max="5" width="19.85546875" style="1" bestFit="1" customWidth="1"/>
    <col min="6" max="6" width="2.7109375" style="1" bestFit="1" customWidth="1"/>
    <col min="7" max="7" width="19.85546875" style="1" bestFit="1" customWidth="1"/>
    <col min="8" max="8" width="2.7109375" style="1" bestFit="1" customWidth="1"/>
    <col min="9" max="9" width="12.7109375" style="1" bestFit="1" customWidth="1"/>
    <col min="10" max="10" width="2.7109375" style="1" bestFit="1" customWidth="1"/>
    <col min="11" max="11" width="12.28515625" style="1" bestFit="1" customWidth="1"/>
    <col min="12" max="12" width="2.7109375" style="1" bestFit="1" customWidth="1"/>
    <col min="13" max="13" width="13.42578125" style="1" bestFit="1" customWidth="1"/>
    <col min="14" max="14" width="2.7109375" style="1" bestFit="1" customWidth="1"/>
    <col min="15" max="15" width="17" style="1" bestFit="1" customWidth="1"/>
    <col min="16" max="16" width="2.7109375" style="1" bestFit="1" customWidth="1"/>
    <col min="17" max="17" width="14" style="1" bestFit="1" customWidth="1"/>
    <col min="18" max="18" width="2.7109375" style="1" bestFit="1" customWidth="1"/>
    <col min="19" max="19" width="9.85546875" style="1" bestFit="1" customWidth="1"/>
    <col min="20" max="20" width="2.7109375" style="1" bestFit="1" customWidth="1"/>
    <col min="21" max="21" width="19.85546875" style="1" bestFit="1" customWidth="1"/>
    <col min="22" max="22" width="2.7109375" style="1" bestFit="1" customWidth="1"/>
    <col min="23" max="23" width="19.85546875" style="1" bestFit="1" customWidth="1"/>
    <col min="24" max="24" width="2.7109375" style="1" bestFit="1" customWidth="1"/>
    <col min="25" max="25" width="24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27" ht="21" x14ac:dyDescent="0.4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 ht="21" x14ac:dyDescent="0.45">
      <c r="A4" s="102" t="s">
        <v>218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7" x14ac:dyDescent="0.4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"/>
      <c r="AA5" s="3"/>
    </row>
    <row r="6" spans="1:27" ht="19.5" customHeight="1" x14ac:dyDescent="0.45">
      <c r="A6" s="15"/>
      <c r="C6" s="99" t="s">
        <v>4</v>
      </c>
      <c r="D6" s="99" t="s">
        <v>4</v>
      </c>
      <c r="E6" s="99" t="s">
        <v>4</v>
      </c>
      <c r="F6" s="99" t="s">
        <v>4</v>
      </c>
      <c r="G6" s="99" t="s">
        <v>4</v>
      </c>
      <c r="I6" s="99" t="s">
        <v>5</v>
      </c>
      <c r="J6" s="99" t="s">
        <v>5</v>
      </c>
      <c r="K6" s="99" t="s">
        <v>5</v>
      </c>
      <c r="L6" s="99" t="s">
        <v>5</v>
      </c>
      <c r="M6" s="99" t="s">
        <v>5</v>
      </c>
      <c r="N6" s="99" t="s">
        <v>5</v>
      </c>
      <c r="O6" s="99" t="s">
        <v>5</v>
      </c>
      <c r="Q6" s="99" t="s">
        <v>6</v>
      </c>
      <c r="R6" s="99" t="s">
        <v>6</v>
      </c>
      <c r="S6" s="99" t="s">
        <v>6</v>
      </c>
      <c r="T6" s="99" t="s">
        <v>6</v>
      </c>
      <c r="U6" s="99" t="s">
        <v>6</v>
      </c>
      <c r="V6" s="99" t="s">
        <v>6</v>
      </c>
      <c r="W6" s="99" t="s">
        <v>6</v>
      </c>
      <c r="X6" s="99" t="s">
        <v>6</v>
      </c>
      <c r="Y6" s="99" t="s">
        <v>6</v>
      </c>
    </row>
    <row r="7" spans="1:27" ht="19.5" customHeight="1" x14ac:dyDescent="0.5">
      <c r="A7" s="100" t="s">
        <v>3</v>
      </c>
      <c r="C7" s="101" t="s">
        <v>7</v>
      </c>
      <c r="D7" s="4"/>
      <c r="E7" s="100" t="s">
        <v>8</v>
      </c>
      <c r="F7" s="4"/>
      <c r="G7" s="100" t="s">
        <v>9</v>
      </c>
      <c r="I7" s="99" t="s">
        <v>10</v>
      </c>
      <c r="J7" s="99" t="s">
        <v>10</v>
      </c>
      <c r="K7" s="99" t="s">
        <v>10</v>
      </c>
      <c r="L7" s="4"/>
      <c r="M7" s="99" t="s">
        <v>11</v>
      </c>
      <c r="N7" s="99" t="s">
        <v>11</v>
      </c>
      <c r="O7" s="99" t="s">
        <v>11</v>
      </c>
      <c r="Q7" s="100" t="s">
        <v>7</v>
      </c>
      <c r="R7" s="4"/>
      <c r="S7" s="100" t="s">
        <v>12</v>
      </c>
      <c r="T7" s="4"/>
      <c r="U7" s="100" t="s">
        <v>8</v>
      </c>
      <c r="V7" s="4"/>
      <c r="W7" s="100" t="s">
        <v>9</v>
      </c>
      <c r="X7" s="4"/>
      <c r="Y7" s="97" t="s">
        <v>13</v>
      </c>
    </row>
    <row r="8" spans="1:27" ht="19.5" customHeight="1" x14ac:dyDescent="0.5">
      <c r="A8" s="100"/>
      <c r="C8" s="99" t="s">
        <v>7</v>
      </c>
      <c r="D8" s="4"/>
      <c r="E8" s="99" t="s">
        <v>8</v>
      </c>
      <c r="F8" s="4"/>
      <c r="G8" s="99" t="s">
        <v>9</v>
      </c>
      <c r="I8" s="6" t="s">
        <v>7</v>
      </c>
      <c r="J8" s="4"/>
      <c r="K8" s="6" t="s">
        <v>8</v>
      </c>
      <c r="L8" s="4"/>
      <c r="M8" s="6" t="s">
        <v>7</v>
      </c>
      <c r="N8" s="4"/>
      <c r="O8" s="6" t="s">
        <v>14</v>
      </c>
      <c r="Q8" s="99" t="s">
        <v>7</v>
      </c>
      <c r="R8" s="4"/>
      <c r="S8" s="99" t="s">
        <v>12</v>
      </c>
      <c r="T8" s="4"/>
      <c r="U8" s="99" t="s">
        <v>8</v>
      </c>
      <c r="V8" s="4"/>
      <c r="W8" s="99" t="s">
        <v>9</v>
      </c>
      <c r="X8" s="4"/>
      <c r="Y8" s="98" t="s">
        <v>13</v>
      </c>
    </row>
    <row r="9" spans="1:27" ht="19.5" x14ac:dyDescent="0.5">
      <c r="A9" s="8" t="s">
        <v>15</v>
      </c>
      <c r="C9" s="9">
        <v>14152500</v>
      </c>
      <c r="D9" s="9"/>
      <c r="E9" s="9">
        <v>199767895368</v>
      </c>
      <c r="F9" s="9"/>
      <c r="G9" s="9">
        <v>65473833876.75</v>
      </c>
      <c r="I9" s="9" t="s">
        <v>219</v>
      </c>
      <c r="J9" s="9"/>
      <c r="K9" s="9" t="s">
        <v>219</v>
      </c>
      <c r="L9" s="9"/>
      <c r="M9" s="12" t="s">
        <v>219</v>
      </c>
      <c r="N9" s="9"/>
      <c r="O9" s="12" t="s">
        <v>219</v>
      </c>
      <c r="Q9" s="9">
        <v>14152500</v>
      </c>
      <c r="R9" s="9"/>
      <c r="S9" s="9">
        <v>5160</v>
      </c>
      <c r="T9" s="9"/>
      <c r="U9" s="9">
        <v>199767895368</v>
      </c>
      <c r="V9" s="9"/>
      <c r="W9" s="9">
        <v>72592389945</v>
      </c>
      <c r="X9" s="10"/>
      <c r="Y9" s="23">
        <v>0.92</v>
      </c>
      <c r="AA9" s="11"/>
    </row>
    <row r="10" spans="1:27" ht="19.5" x14ac:dyDescent="0.5">
      <c r="A10" s="8" t="s">
        <v>16</v>
      </c>
      <c r="C10" s="9">
        <v>10000000</v>
      </c>
      <c r="D10" s="9"/>
      <c r="E10" s="9">
        <v>59783255650</v>
      </c>
      <c r="F10" s="9"/>
      <c r="G10" s="9">
        <v>61422349500</v>
      </c>
      <c r="I10" s="9" t="s">
        <v>219</v>
      </c>
      <c r="J10" s="9"/>
      <c r="K10" s="9" t="s">
        <v>219</v>
      </c>
      <c r="L10" s="9"/>
      <c r="M10" s="12" t="s">
        <v>219</v>
      </c>
      <c r="N10" s="9"/>
      <c r="O10" s="12" t="s">
        <v>219</v>
      </c>
      <c r="Q10" s="9">
        <v>10000000</v>
      </c>
      <c r="R10" s="9"/>
      <c r="S10" s="9">
        <v>6276</v>
      </c>
      <c r="T10" s="9"/>
      <c r="U10" s="9">
        <v>59783255650</v>
      </c>
      <c r="V10" s="9"/>
      <c r="W10" s="9">
        <v>62386578000</v>
      </c>
      <c r="X10" s="10"/>
      <c r="Y10" s="23">
        <v>0.79</v>
      </c>
      <c r="AA10" s="11"/>
    </row>
    <row r="11" spans="1:27" ht="19.5" x14ac:dyDescent="0.5">
      <c r="A11" s="8" t="s">
        <v>17</v>
      </c>
      <c r="C11" s="9">
        <v>5000000</v>
      </c>
      <c r="D11" s="9"/>
      <c r="E11" s="9">
        <v>71718834125</v>
      </c>
      <c r="F11" s="9"/>
      <c r="G11" s="9">
        <v>72063654750</v>
      </c>
      <c r="I11" s="9" t="s">
        <v>219</v>
      </c>
      <c r="J11" s="9"/>
      <c r="K11" s="9" t="s">
        <v>219</v>
      </c>
      <c r="L11" s="9"/>
      <c r="M11" s="12" t="s">
        <v>219</v>
      </c>
      <c r="N11" s="9"/>
      <c r="O11" s="12" t="s">
        <v>219</v>
      </c>
      <c r="Q11" s="9">
        <v>5000000</v>
      </c>
      <c r="R11" s="9"/>
      <c r="S11" s="9">
        <v>14761</v>
      </c>
      <c r="T11" s="9"/>
      <c r="U11" s="9">
        <v>71718834125</v>
      </c>
      <c r="V11" s="9"/>
      <c r="W11" s="9">
        <v>73365860250</v>
      </c>
      <c r="X11" s="10"/>
      <c r="Y11" s="23">
        <v>0.93</v>
      </c>
      <c r="AA11" s="11"/>
    </row>
    <row r="12" spans="1:27" ht="19.5" x14ac:dyDescent="0.5">
      <c r="A12" s="8" t="s">
        <v>18</v>
      </c>
      <c r="C12" s="9">
        <v>15000000</v>
      </c>
      <c r="D12" s="9"/>
      <c r="E12" s="9">
        <v>52996957080</v>
      </c>
      <c r="F12" s="9"/>
      <c r="G12" s="9">
        <v>55766205000</v>
      </c>
      <c r="I12" s="9" t="s">
        <v>219</v>
      </c>
      <c r="J12" s="9"/>
      <c r="K12" s="9" t="s">
        <v>219</v>
      </c>
      <c r="L12" s="9"/>
      <c r="M12" s="9">
        <v>-15000000</v>
      </c>
      <c r="N12" s="9"/>
      <c r="O12" s="9">
        <v>68781045055</v>
      </c>
      <c r="Q12" s="9" t="s">
        <v>219</v>
      </c>
      <c r="R12" s="9"/>
      <c r="S12" s="9" t="s">
        <v>219</v>
      </c>
      <c r="T12" s="9"/>
      <c r="U12" s="9" t="s">
        <v>219</v>
      </c>
      <c r="V12" s="9"/>
      <c r="W12" s="9" t="s">
        <v>219</v>
      </c>
      <c r="X12" s="10"/>
      <c r="Y12" s="23">
        <v>0</v>
      </c>
      <c r="AA12" s="11"/>
    </row>
    <row r="13" spans="1:27" ht="19.5" x14ac:dyDescent="0.5">
      <c r="A13" s="8" t="s">
        <v>20</v>
      </c>
      <c r="C13" s="9">
        <v>105858</v>
      </c>
      <c r="D13" s="9"/>
      <c r="E13" s="9">
        <v>1666800491</v>
      </c>
      <c r="F13" s="9"/>
      <c r="G13" s="9">
        <v>1774146523.0139999</v>
      </c>
      <c r="I13" s="9" t="s">
        <v>219</v>
      </c>
      <c r="J13" s="9"/>
      <c r="K13" s="9" t="s">
        <v>219</v>
      </c>
      <c r="L13" s="9"/>
      <c r="M13" s="9">
        <v>-105558</v>
      </c>
      <c r="N13" s="9"/>
      <c r="O13" s="9">
        <v>2065131523</v>
      </c>
      <c r="Q13" s="9">
        <v>300</v>
      </c>
      <c r="R13" s="9"/>
      <c r="S13" s="9">
        <v>19200</v>
      </c>
      <c r="T13" s="9"/>
      <c r="U13" s="9">
        <v>4723687</v>
      </c>
      <c r="V13" s="9"/>
      <c r="W13" s="9">
        <v>5725728</v>
      </c>
      <c r="X13" s="10"/>
      <c r="Y13" s="23">
        <v>0</v>
      </c>
      <c r="AA13" s="11"/>
    </row>
    <row r="14" spans="1:27" ht="19.5" x14ac:dyDescent="0.5">
      <c r="A14" s="8" t="s">
        <v>21</v>
      </c>
      <c r="C14" s="9">
        <v>21362500</v>
      </c>
      <c r="D14" s="9"/>
      <c r="E14" s="9">
        <v>57946514882</v>
      </c>
      <c r="F14" s="9"/>
      <c r="G14" s="9">
        <v>60117397936.875</v>
      </c>
      <c r="I14" s="9" t="s">
        <v>219</v>
      </c>
      <c r="J14" s="9"/>
      <c r="K14" s="9" t="s">
        <v>219</v>
      </c>
      <c r="L14" s="9"/>
      <c r="M14" s="12" t="s">
        <v>219</v>
      </c>
      <c r="N14" s="9"/>
      <c r="O14" s="12" t="s">
        <v>219</v>
      </c>
      <c r="Q14" s="9">
        <v>21362500</v>
      </c>
      <c r="R14" s="9"/>
      <c r="S14" s="9">
        <v>2872</v>
      </c>
      <c r="T14" s="9"/>
      <c r="U14" s="9">
        <v>57946514882</v>
      </c>
      <c r="V14" s="9"/>
      <c r="W14" s="9">
        <v>60988049055</v>
      </c>
      <c r="X14" s="10"/>
      <c r="Y14" s="23">
        <v>0.77</v>
      </c>
      <c r="AA14" s="11"/>
    </row>
    <row r="15" spans="1:27" ht="19.5" x14ac:dyDescent="0.5">
      <c r="A15" s="8" t="s">
        <v>22</v>
      </c>
      <c r="C15" s="9">
        <v>60450168</v>
      </c>
      <c r="D15" s="9"/>
      <c r="E15" s="9">
        <v>99519482626</v>
      </c>
      <c r="F15" s="9"/>
      <c r="G15" s="9">
        <v>80160712993.5336</v>
      </c>
      <c r="I15" s="9" t="s">
        <v>219</v>
      </c>
      <c r="J15" s="9"/>
      <c r="K15" s="9" t="s">
        <v>219</v>
      </c>
      <c r="L15" s="9"/>
      <c r="M15" s="12" t="s">
        <v>219</v>
      </c>
      <c r="N15" s="9"/>
      <c r="O15" s="12" t="s">
        <v>219</v>
      </c>
      <c r="Q15" s="9">
        <v>60450168</v>
      </c>
      <c r="R15" s="9"/>
      <c r="S15" s="9">
        <v>1371</v>
      </c>
      <c r="T15" s="9"/>
      <c r="U15" s="9">
        <v>99519482626</v>
      </c>
      <c r="V15" s="9"/>
      <c r="W15" s="9">
        <v>82384061105.048401</v>
      </c>
      <c r="X15" s="10"/>
      <c r="Y15" s="23">
        <v>1.05</v>
      </c>
      <c r="AA15" s="11"/>
    </row>
    <row r="16" spans="1:27" ht="19.5" x14ac:dyDescent="0.5">
      <c r="A16" s="8" t="s">
        <v>23</v>
      </c>
      <c r="C16" s="9">
        <v>32085561</v>
      </c>
      <c r="D16" s="9"/>
      <c r="E16" s="9">
        <v>57550196900</v>
      </c>
      <c r="F16" s="9"/>
      <c r="G16" s="9">
        <v>56644901795.800797</v>
      </c>
      <c r="I16" s="9" t="s">
        <v>219</v>
      </c>
      <c r="J16" s="9"/>
      <c r="K16" s="9" t="s">
        <v>219</v>
      </c>
      <c r="L16" s="9"/>
      <c r="M16" s="12" t="s">
        <v>219</v>
      </c>
      <c r="N16" s="9"/>
      <c r="O16" s="12" t="s">
        <v>219</v>
      </c>
      <c r="Q16" s="9">
        <v>32085561</v>
      </c>
      <c r="R16" s="9"/>
      <c r="S16" s="9">
        <v>2032</v>
      </c>
      <c r="T16" s="9"/>
      <c r="U16" s="9">
        <v>57550196900</v>
      </c>
      <c r="V16" s="9"/>
      <c r="W16" s="9">
        <v>64809932685.285599</v>
      </c>
      <c r="X16" s="10"/>
      <c r="Y16" s="23">
        <v>0.82</v>
      </c>
      <c r="AA16" s="11"/>
    </row>
    <row r="17" spans="1:27" ht="19.5" x14ac:dyDescent="0.5">
      <c r="A17" s="8" t="s">
        <v>24</v>
      </c>
      <c r="C17" s="9">
        <v>218115</v>
      </c>
      <c r="D17" s="9"/>
      <c r="E17" s="9">
        <v>3735656358</v>
      </c>
      <c r="F17" s="9"/>
      <c r="G17" s="9">
        <v>4468602816.6075001</v>
      </c>
      <c r="I17" s="9" t="s">
        <v>219</v>
      </c>
      <c r="J17" s="9"/>
      <c r="K17" s="9" t="s">
        <v>219</v>
      </c>
      <c r="L17" s="9"/>
      <c r="M17" s="12" t="s">
        <v>219</v>
      </c>
      <c r="N17" s="9"/>
      <c r="O17" s="12" t="s">
        <v>219</v>
      </c>
      <c r="Q17" s="9">
        <v>218115</v>
      </c>
      <c r="R17" s="9"/>
      <c r="S17" s="9">
        <v>23900</v>
      </c>
      <c r="T17" s="9"/>
      <c r="U17" s="9">
        <v>3735656358</v>
      </c>
      <c r="V17" s="9"/>
      <c r="W17" s="9">
        <v>5181931456.4250002</v>
      </c>
      <c r="X17" s="10"/>
      <c r="Y17" s="23">
        <v>7.0000000000000007E-2</v>
      </c>
      <c r="AA17" s="11"/>
    </row>
    <row r="18" spans="1:27" ht="19.5" x14ac:dyDescent="0.5">
      <c r="A18" s="8" t="s">
        <v>25</v>
      </c>
      <c r="C18" s="9">
        <v>44750</v>
      </c>
      <c r="D18" s="9"/>
      <c r="E18" s="9">
        <v>406845618</v>
      </c>
      <c r="F18" s="9"/>
      <c r="G18" s="9">
        <v>461296357.875</v>
      </c>
      <c r="I18" s="9" t="s">
        <v>219</v>
      </c>
      <c r="J18" s="9"/>
      <c r="K18" s="9" t="s">
        <v>219</v>
      </c>
      <c r="L18" s="9"/>
      <c r="M18" s="12" t="s">
        <v>219</v>
      </c>
      <c r="N18" s="9"/>
      <c r="O18" s="12" t="s">
        <v>219</v>
      </c>
      <c r="Q18" s="9">
        <v>44750</v>
      </c>
      <c r="R18" s="9"/>
      <c r="S18" s="9">
        <v>11310</v>
      </c>
      <c r="T18" s="9"/>
      <c r="U18" s="9">
        <v>406845618</v>
      </c>
      <c r="V18" s="9"/>
      <c r="W18" s="9">
        <v>503111071.125</v>
      </c>
      <c r="X18" s="10"/>
      <c r="Y18" s="23">
        <v>0.01</v>
      </c>
      <c r="AA18" s="11"/>
    </row>
    <row r="19" spans="1:27" ht="19.5" x14ac:dyDescent="0.5">
      <c r="A19" s="8" t="s">
        <v>26</v>
      </c>
      <c r="C19" s="9">
        <v>160260</v>
      </c>
      <c r="D19" s="9"/>
      <c r="E19" s="9">
        <v>50655210928</v>
      </c>
      <c r="F19" s="9"/>
      <c r="G19" s="9">
        <v>45219687778.125</v>
      </c>
      <c r="I19" s="9" t="s">
        <v>219</v>
      </c>
      <c r="J19" s="9"/>
      <c r="K19" s="9" t="s">
        <v>219</v>
      </c>
      <c r="L19" s="9"/>
      <c r="M19" s="12" t="s">
        <v>219</v>
      </c>
      <c r="N19" s="9"/>
      <c r="O19" s="12" t="s">
        <v>219</v>
      </c>
      <c r="Q19" s="9">
        <v>160260</v>
      </c>
      <c r="R19" s="9"/>
      <c r="S19" s="9">
        <v>314450</v>
      </c>
      <c r="T19" s="9"/>
      <c r="U19" s="9">
        <v>50655210928</v>
      </c>
      <c r="V19" s="9"/>
      <c r="W19" s="9">
        <v>50333914413.5625</v>
      </c>
      <c r="X19" s="10"/>
      <c r="Y19" s="23">
        <v>0.64</v>
      </c>
      <c r="AA19" s="11"/>
    </row>
    <row r="20" spans="1:27" ht="19.5" x14ac:dyDescent="0.5">
      <c r="A20" s="8" t="s">
        <v>27</v>
      </c>
      <c r="C20" s="9">
        <v>8945567</v>
      </c>
      <c r="D20" s="9"/>
      <c r="E20" s="9">
        <v>96298155677</v>
      </c>
      <c r="F20" s="9"/>
      <c r="G20" s="9">
        <v>97479020606.835999</v>
      </c>
      <c r="I20" s="9" t="s">
        <v>219</v>
      </c>
      <c r="J20" s="9"/>
      <c r="K20" s="9" t="s">
        <v>219</v>
      </c>
      <c r="L20" s="9"/>
      <c r="M20" s="12" t="s">
        <v>219</v>
      </c>
      <c r="N20" s="9"/>
      <c r="O20" s="12" t="s">
        <v>219</v>
      </c>
      <c r="Q20" s="9">
        <v>8945567</v>
      </c>
      <c r="R20" s="9"/>
      <c r="S20" s="9">
        <v>10978</v>
      </c>
      <c r="T20" s="9"/>
      <c r="U20" s="9">
        <v>96298155677</v>
      </c>
      <c r="V20" s="9"/>
      <c r="W20" s="9">
        <v>98086589204.568802</v>
      </c>
      <c r="X20" s="10"/>
      <c r="Y20" s="23">
        <v>1.24</v>
      </c>
      <c r="AA20" s="11"/>
    </row>
    <row r="21" spans="1:27" ht="19.5" x14ac:dyDescent="0.5">
      <c r="A21" s="8" t="s">
        <v>28</v>
      </c>
      <c r="C21" s="9">
        <v>7000000</v>
      </c>
      <c r="D21" s="9"/>
      <c r="E21" s="9">
        <v>119045673582</v>
      </c>
      <c r="F21" s="9"/>
      <c r="G21" s="9">
        <v>89345214000</v>
      </c>
      <c r="I21" s="9" t="s">
        <v>219</v>
      </c>
      <c r="J21" s="9"/>
      <c r="K21" s="9" t="s">
        <v>219</v>
      </c>
      <c r="L21" s="9"/>
      <c r="M21" s="12" t="s">
        <v>219</v>
      </c>
      <c r="N21" s="9"/>
      <c r="O21" s="12" t="s">
        <v>219</v>
      </c>
      <c r="Q21" s="9">
        <v>7000000</v>
      </c>
      <c r="R21" s="9"/>
      <c r="S21" s="9">
        <v>13110</v>
      </c>
      <c r="T21" s="9"/>
      <c r="U21" s="9">
        <v>119045673582</v>
      </c>
      <c r="V21" s="9"/>
      <c r="W21" s="9">
        <v>91223968500</v>
      </c>
      <c r="X21" s="10"/>
      <c r="Y21" s="23">
        <v>1.1599999999999999</v>
      </c>
      <c r="AA21" s="11"/>
    </row>
    <row r="22" spans="1:27" ht="19.5" x14ac:dyDescent="0.5">
      <c r="A22" s="8" t="s">
        <v>29</v>
      </c>
      <c r="C22" s="9">
        <v>15000000</v>
      </c>
      <c r="D22" s="9"/>
      <c r="E22" s="9">
        <v>55203962940</v>
      </c>
      <c r="F22" s="9"/>
      <c r="G22" s="9">
        <v>57734424000</v>
      </c>
      <c r="I22" s="9" t="s">
        <v>219</v>
      </c>
      <c r="J22" s="9"/>
      <c r="K22" s="9" t="s">
        <v>219</v>
      </c>
      <c r="L22" s="9"/>
      <c r="M22" s="12" t="s">
        <v>219</v>
      </c>
      <c r="N22" s="9"/>
      <c r="O22" s="12" t="s">
        <v>219</v>
      </c>
      <c r="Q22" s="9">
        <v>15000000</v>
      </c>
      <c r="R22" s="9"/>
      <c r="S22" s="9">
        <v>3926</v>
      </c>
      <c r="T22" s="9"/>
      <c r="U22" s="9">
        <v>55203962940</v>
      </c>
      <c r="V22" s="9"/>
      <c r="W22" s="9">
        <v>58539604500</v>
      </c>
      <c r="X22" s="10"/>
      <c r="Y22" s="23">
        <v>0.74</v>
      </c>
      <c r="AA22" s="11"/>
    </row>
    <row r="23" spans="1:27" ht="19.5" x14ac:dyDescent="0.5">
      <c r="A23" s="8" t="s">
        <v>30</v>
      </c>
      <c r="C23" s="9">
        <v>54931697</v>
      </c>
      <c r="D23" s="9"/>
      <c r="E23" s="9">
        <v>433063467132</v>
      </c>
      <c r="F23" s="9"/>
      <c r="G23" s="9">
        <v>467581359688.60498</v>
      </c>
      <c r="I23" s="12">
        <v>27465848</v>
      </c>
      <c r="J23" s="9"/>
      <c r="K23" s="9" t="s">
        <v>219</v>
      </c>
      <c r="L23" s="9"/>
      <c r="M23" s="12" t="s">
        <v>219</v>
      </c>
      <c r="N23" s="9"/>
      <c r="O23" s="12" t="s">
        <v>219</v>
      </c>
      <c r="Q23" s="9">
        <v>82397545</v>
      </c>
      <c r="R23" s="9"/>
      <c r="S23" s="9">
        <v>5821</v>
      </c>
      <c r="T23" s="9"/>
      <c r="U23" s="9">
        <v>433063467132</v>
      </c>
      <c r="V23" s="9"/>
      <c r="W23" s="9">
        <v>476782274593.802</v>
      </c>
      <c r="X23" s="10"/>
      <c r="Y23" s="23">
        <v>6.05</v>
      </c>
      <c r="AA23" s="11"/>
    </row>
    <row r="24" spans="1:27" ht="19.5" x14ac:dyDescent="0.5">
      <c r="A24" s="8" t="s">
        <v>31</v>
      </c>
      <c r="C24" s="9">
        <v>10477455</v>
      </c>
      <c r="D24" s="9"/>
      <c r="E24" s="9">
        <v>29662255170</v>
      </c>
      <c r="F24" s="9"/>
      <c r="G24" s="9">
        <v>71968438726.402496</v>
      </c>
      <c r="I24" s="12" t="s">
        <v>219</v>
      </c>
      <c r="J24" s="9"/>
      <c r="K24" s="9" t="s">
        <v>219</v>
      </c>
      <c r="L24" s="9"/>
      <c r="M24" s="12" t="s">
        <v>219</v>
      </c>
      <c r="N24" s="9"/>
      <c r="O24" s="12" t="s">
        <v>219</v>
      </c>
      <c r="Q24" s="9">
        <v>10477455</v>
      </c>
      <c r="R24" s="9"/>
      <c r="S24" s="9">
        <v>7780</v>
      </c>
      <c r="T24" s="9"/>
      <c r="U24" s="9">
        <v>29662255170</v>
      </c>
      <c r="V24" s="9"/>
      <c r="W24" s="9">
        <v>81029588030.595001</v>
      </c>
      <c r="X24" s="10"/>
      <c r="Y24" s="23">
        <v>1.03</v>
      </c>
      <c r="AA24" s="11"/>
    </row>
    <row r="25" spans="1:27" ht="19.5" x14ac:dyDescent="0.5">
      <c r="A25" s="8" t="s">
        <v>32</v>
      </c>
      <c r="C25" s="9">
        <v>4000000</v>
      </c>
      <c r="D25" s="9"/>
      <c r="E25" s="9">
        <v>59931530640</v>
      </c>
      <c r="F25" s="9"/>
      <c r="G25" s="9">
        <v>50473882800</v>
      </c>
      <c r="I25" s="12" t="s">
        <v>219</v>
      </c>
      <c r="J25" s="9"/>
      <c r="K25" s="9" t="s">
        <v>219</v>
      </c>
      <c r="L25" s="9"/>
      <c r="M25" s="12" t="s">
        <v>219</v>
      </c>
      <c r="N25" s="9"/>
      <c r="O25" s="12" t="s">
        <v>219</v>
      </c>
      <c r="Q25" s="9">
        <v>4000000</v>
      </c>
      <c r="R25" s="9"/>
      <c r="S25" s="9">
        <v>12972</v>
      </c>
      <c r="T25" s="9"/>
      <c r="U25" s="9">
        <v>59931530640</v>
      </c>
      <c r="V25" s="9"/>
      <c r="W25" s="9">
        <v>51579266400</v>
      </c>
      <c r="X25" s="10"/>
      <c r="Y25" s="23">
        <v>0.65</v>
      </c>
      <c r="AA25" s="11"/>
    </row>
    <row r="26" spans="1:27" ht="21.75" thickBot="1" x14ac:dyDescent="0.6">
      <c r="C26" s="13">
        <f>SUM(C9:C25)</f>
        <v>258934431</v>
      </c>
      <c r="D26" s="13">
        <f t="shared" ref="D26:X26" si="0">SUM(D9:D25)</f>
        <v>0</v>
      </c>
      <c r="E26" s="13">
        <f t="shared" si="0"/>
        <v>1448952695167</v>
      </c>
      <c r="F26" s="13">
        <f t="shared" si="0"/>
        <v>0</v>
      </c>
      <c r="G26" s="13">
        <f t="shared" si="0"/>
        <v>1338155129150.4246</v>
      </c>
      <c r="H26" s="13">
        <f t="shared" si="0"/>
        <v>0</v>
      </c>
      <c r="I26" s="13">
        <f t="shared" si="0"/>
        <v>27465848</v>
      </c>
      <c r="J26" s="13">
        <f t="shared" si="0"/>
        <v>0</v>
      </c>
      <c r="K26" s="14">
        <f t="shared" si="0"/>
        <v>0</v>
      </c>
      <c r="L26" s="13">
        <f t="shared" si="0"/>
        <v>0</v>
      </c>
      <c r="M26" s="13">
        <f t="shared" si="0"/>
        <v>-15105558</v>
      </c>
      <c r="N26" s="13">
        <f t="shared" si="0"/>
        <v>0</v>
      </c>
      <c r="O26" s="13">
        <f t="shared" si="0"/>
        <v>70846176578</v>
      </c>
      <c r="P26" s="13">
        <f t="shared" si="0"/>
        <v>0</v>
      </c>
      <c r="Q26" s="13">
        <f t="shared" si="0"/>
        <v>271294721</v>
      </c>
      <c r="R26" s="13">
        <f t="shared" si="0"/>
        <v>0</v>
      </c>
      <c r="S26" s="13">
        <f t="shared" si="0"/>
        <v>455919</v>
      </c>
      <c r="T26" s="13">
        <f t="shared" si="0"/>
        <v>0</v>
      </c>
      <c r="U26" s="13">
        <f t="shared" si="0"/>
        <v>1394293661283</v>
      </c>
      <c r="V26" s="13">
        <f t="shared" si="0"/>
        <v>0</v>
      </c>
      <c r="W26" s="13">
        <f t="shared" si="0"/>
        <v>1329792844938.4124</v>
      </c>
      <c r="X26" s="13">
        <f t="shared" si="0"/>
        <v>0</v>
      </c>
      <c r="Y26" s="24">
        <f>SUM(Y9:Y25)</f>
        <v>16.87</v>
      </c>
    </row>
    <row r="27" spans="1:27" ht="19.5" thickTop="1" x14ac:dyDescent="0.45"/>
  </sheetData>
  <sheetProtection algorithmName="SHA-512" hashValue="JY7pAixZbev9hmxoL+X9a0XAGS/zIGDE0YDfO8Cv6x2yjv2+koqJcULH+UrPXulrtVl2G69XCVojiE6d8G1vGw==" saltValue="yI16K+7SjT0gmPYU6UmKcQ==" spinCount="100000" sheet="1" objects="1" scenarios="1" selectLockedCells="1" autoFilter="0" selectUnlockedCells="1"/>
  <mergeCells count="20">
    <mergeCell ref="A2:Y2"/>
    <mergeCell ref="Z2:AA2"/>
    <mergeCell ref="A3:Y3"/>
    <mergeCell ref="Z3:AA3"/>
    <mergeCell ref="A4:Y4"/>
    <mergeCell ref="Z4:AA4"/>
    <mergeCell ref="C7:C8"/>
    <mergeCell ref="E7:E8"/>
    <mergeCell ref="G7:G8"/>
    <mergeCell ref="C6:G6"/>
    <mergeCell ref="A7:A8"/>
    <mergeCell ref="Y7:Y8"/>
    <mergeCell ref="Q6:Y6"/>
    <mergeCell ref="I6:O6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Q20"/>
  <sheetViews>
    <sheetView rightToLeft="1" view="pageBreakPreview" zoomScale="60" zoomScaleNormal="100" workbookViewId="0">
      <selection sqref="A1:XFD1048576"/>
    </sheetView>
  </sheetViews>
  <sheetFormatPr defaultRowHeight="18.75" x14ac:dyDescent="0.45"/>
  <cols>
    <col min="1" max="1" width="27" style="2" bestFit="1" customWidth="1"/>
    <col min="2" max="2" width="1" style="3" customWidth="1"/>
    <col min="3" max="3" width="14.85546875" style="3" bestFit="1" customWidth="1"/>
    <col min="4" max="4" width="1" style="3" customWidth="1"/>
    <col min="5" max="5" width="15.140625" style="3" bestFit="1" customWidth="1"/>
    <col min="6" max="6" width="0.85546875" style="3" customWidth="1"/>
    <col min="7" max="7" width="15" style="3" bestFit="1" customWidth="1"/>
    <col min="8" max="8" width="0.7109375" style="3" customWidth="1"/>
    <col min="9" max="9" width="15.5703125" style="3" bestFit="1" customWidth="1"/>
    <col min="10" max="10" width="0.85546875" style="3" customWidth="1"/>
    <col min="11" max="11" width="16.5703125" style="3" bestFit="1" customWidth="1"/>
    <col min="12" max="12" width="0.7109375" style="3" customWidth="1"/>
    <col min="13" max="13" width="14.7109375" style="3" bestFit="1" customWidth="1"/>
    <col min="14" max="14" width="0.7109375" style="3" customWidth="1"/>
    <col min="15" max="15" width="16.5703125" style="3" bestFit="1" customWidth="1"/>
    <col min="16" max="16" width="0.7109375" style="3" customWidth="1"/>
    <col min="17" max="17" width="16.85546875" style="3" bestFit="1" customWidth="1"/>
    <col min="18" max="18" width="0.7109375" style="3" customWidth="1"/>
    <col min="19" max="16384" width="9.140625" style="3"/>
  </cols>
  <sheetData>
    <row r="2" spans="1:17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21" x14ac:dyDescent="0.45">
      <c r="A4" s="102" t="s">
        <v>218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6" spans="1:17" ht="19.5" x14ac:dyDescent="0.45">
      <c r="A6" s="100" t="s">
        <v>129</v>
      </c>
      <c r="B6" s="10"/>
      <c r="C6" s="99" t="s">
        <v>127</v>
      </c>
      <c r="D6" s="99" t="s">
        <v>127</v>
      </c>
      <c r="E6" s="99" t="s">
        <v>127</v>
      </c>
      <c r="F6" s="99" t="s">
        <v>127</v>
      </c>
      <c r="G6" s="99" t="s">
        <v>127</v>
      </c>
      <c r="H6" s="103" t="s">
        <v>127</v>
      </c>
      <c r="I6" s="99" t="s">
        <v>127</v>
      </c>
      <c r="J6" s="17"/>
      <c r="K6" s="99" t="s">
        <v>128</v>
      </c>
      <c r="L6" s="99" t="s">
        <v>128</v>
      </c>
      <c r="M6" s="99" t="s">
        <v>128</v>
      </c>
      <c r="N6" s="99" t="s">
        <v>128</v>
      </c>
      <c r="O6" s="99" t="s">
        <v>128</v>
      </c>
      <c r="P6" s="99" t="s">
        <v>128</v>
      </c>
      <c r="Q6" s="99" t="s">
        <v>128</v>
      </c>
    </row>
    <row r="7" spans="1:17" ht="19.5" x14ac:dyDescent="0.45">
      <c r="A7" s="99" t="s">
        <v>129</v>
      </c>
      <c r="B7" s="10"/>
      <c r="C7" s="6" t="s">
        <v>199</v>
      </c>
      <c r="D7" s="10"/>
      <c r="E7" s="6" t="s">
        <v>196</v>
      </c>
      <c r="F7" s="10"/>
      <c r="G7" s="6" t="s">
        <v>197</v>
      </c>
      <c r="H7" s="10"/>
      <c r="I7" s="6" t="s">
        <v>200</v>
      </c>
      <c r="J7" s="17"/>
      <c r="K7" s="6" t="s">
        <v>199</v>
      </c>
      <c r="L7" s="10"/>
      <c r="M7" s="6" t="s">
        <v>196</v>
      </c>
      <c r="N7" s="17"/>
      <c r="O7" s="6" t="s">
        <v>197</v>
      </c>
      <c r="P7" s="10"/>
      <c r="Q7" s="6" t="s">
        <v>200</v>
      </c>
    </row>
    <row r="8" spans="1:17" ht="19.5" x14ac:dyDescent="0.5">
      <c r="A8" s="16" t="s">
        <v>91</v>
      </c>
      <c r="B8" s="10"/>
      <c r="C8" s="43">
        <v>2588868734</v>
      </c>
      <c r="D8" s="9"/>
      <c r="E8" s="43">
        <v>-59731743</v>
      </c>
      <c r="F8" s="9"/>
      <c r="G8" s="43">
        <v>-55502632</v>
      </c>
      <c r="H8" s="9"/>
      <c r="I8" s="43">
        <v>2473634359</v>
      </c>
      <c r="J8" s="9"/>
      <c r="K8" s="43">
        <v>2588868734</v>
      </c>
      <c r="L8" s="9"/>
      <c r="M8" s="43">
        <v>-59731743</v>
      </c>
      <c r="N8" s="9"/>
      <c r="O8" s="43">
        <v>-55502632</v>
      </c>
      <c r="P8" s="9"/>
      <c r="Q8" s="43">
        <v>2473634359</v>
      </c>
    </row>
    <row r="9" spans="1:17" s="29" customFormat="1" ht="19.5" x14ac:dyDescent="0.5">
      <c r="A9" s="16" t="s">
        <v>69</v>
      </c>
      <c r="B9" s="20"/>
      <c r="C9" s="43">
        <v>2929826877</v>
      </c>
      <c r="D9" s="43"/>
      <c r="E9" s="43" t="s">
        <v>219</v>
      </c>
      <c r="F9" s="43"/>
      <c r="G9" s="43">
        <v>-42635768500</v>
      </c>
      <c r="H9" s="43"/>
      <c r="I9" s="43">
        <v>-39705941623</v>
      </c>
      <c r="J9" s="43"/>
      <c r="K9" s="43">
        <v>139577205125</v>
      </c>
      <c r="L9" s="43"/>
      <c r="M9" s="43" t="s">
        <v>219</v>
      </c>
      <c r="N9" s="43"/>
      <c r="O9" s="43">
        <v>-42635768500</v>
      </c>
      <c r="P9" s="43"/>
      <c r="Q9" s="43">
        <v>96941436625</v>
      </c>
    </row>
    <row r="10" spans="1:17" ht="19.5" x14ac:dyDescent="0.5">
      <c r="A10" s="8" t="s">
        <v>73</v>
      </c>
      <c r="B10" s="10"/>
      <c r="C10" s="9">
        <v>3256543100</v>
      </c>
      <c r="D10" s="9"/>
      <c r="E10" s="43" t="s">
        <v>219</v>
      </c>
      <c r="F10" s="9"/>
      <c r="G10" s="43">
        <v>-49297918019</v>
      </c>
      <c r="H10" s="9"/>
      <c r="I10" s="9">
        <v>-46041374919</v>
      </c>
      <c r="J10" s="9"/>
      <c r="K10" s="9">
        <v>138560328985</v>
      </c>
      <c r="L10" s="9"/>
      <c r="M10" s="43" t="s">
        <v>219</v>
      </c>
      <c r="N10" s="9"/>
      <c r="O10" s="43">
        <v>-57454497096</v>
      </c>
      <c r="P10" s="9"/>
      <c r="Q10" s="9">
        <v>81105831889</v>
      </c>
    </row>
    <row r="11" spans="1:17" ht="19.5" x14ac:dyDescent="0.5">
      <c r="A11" s="8" t="s">
        <v>134</v>
      </c>
      <c r="B11" s="10"/>
      <c r="C11" s="9" t="s">
        <v>219</v>
      </c>
      <c r="D11" s="9"/>
      <c r="E11" s="9" t="s">
        <v>219</v>
      </c>
      <c r="F11" s="9"/>
      <c r="G11" s="43" t="s">
        <v>219</v>
      </c>
      <c r="H11" s="9"/>
      <c r="I11" s="9" t="s">
        <v>219</v>
      </c>
      <c r="J11" s="9"/>
      <c r="K11" s="9">
        <v>159227678192</v>
      </c>
      <c r="L11" s="9"/>
      <c r="M11" s="43" t="s">
        <v>219</v>
      </c>
      <c r="N11" s="9"/>
      <c r="O11" s="43">
        <v>271875030</v>
      </c>
      <c r="P11" s="9"/>
      <c r="Q11" s="9">
        <v>159499553222</v>
      </c>
    </row>
    <row r="12" spans="1:17" ht="19.5" x14ac:dyDescent="0.5">
      <c r="A12" s="8" t="s">
        <v>194</v>
      </c>
      <c r="B12" s="10"/>
      <c r="C12" s="9" t="s">
        <v>219</v>
      </c>
      <c r="D12" s="9"/>
      <c r="E12" s="9" t="s">
        <v>219</v>
      </c>
      <c r="F12" s="9"/>
      <c r="G12" s="43" t="s">
        <v>219</v>
      </c>
      <c r="H12" s="9"/>
      <c r="I12" s="9" t="s">
        <v>219</v>
      </c>
      <c r="J12" s="9"/>
      <c r="K12" s="9" t="s">
        <v>219</v>
      </c>
      <c r="L12" s="9"/>
      <c r="M12" s="43" t="s">
        <v>219</v>
      </c>
      <c r="N12" s="9"/>
      <c r="O12" s="43">
        <v>5665417631</v>
      </c>
      <c r="P12" s="9"/>
      <c r="Q12" s="9">
        <v>5665417631</v>
      </c>
    </row>
    <row r="13" spans="1:17" ht="19.5" x14ac:dyDescent="0.5">
      <c r="A13" s="8" t="s">
        <v>85</v>
      </c>
      <c r="B13" s="10"/>
      <c r="C13" s="9">
        <v>22846820071</v>
      </c>
      <c r="D13" s="9"/>
      <c r="E13" s="9">
        <v>-362500000</v>
      </c>
      <c r="F13" s="9"/>
      <c r="G13" s="43" t="s">
        <v>219</v>
      </c>
      <c r="H13" s="9"/>
      <c r="I13" s="9">
        <v>22484320071</v>
      </c>
      <c r="J13" s="9"/>
      <c r="K13" s="9">
        <v>22846820071</v>
      </c>
      <c r="L13" s="9"/>
      <c r="M13" s="9">
        <v>-362500000</v>
      </c>
      <c r="N13" s="9"/>
      <c r="O13" s="43" t="s">
        <v>219</v>
      </c>
      <c r="P13" s="9"/>
      <c r="Q13" s="9">
        <v>22484320071</v>
      </c>
    </row>
    <row r="14" spans="1:17" ht="19.5" x14ac:dyDescent="0.5">
      <c r="A14" s="8" t="s">
        <v>88</v>
      </c>
      <c r="B14" s="10"/>
      <c r="C14" s="9">
        <v>20995323611</v>
      </c>
      <c r="D14" s="9"/>
      <c r="E14" s="9">
        <v>-431875000</v>
      </c>
      <c r="F14" s="9"/>
      <c r="G14" s="43" t="s">
        <v>219</v>
      </c>
      <c r="H14" s="9"/>
      <c r="I14" s="9">
        <v>20563448611</v>
      </c>
      <c r="J14" s="9"/>
      <c r="K14" s="9">
        <v>20995323611</v>
      </c>
      <c r="L14" s="9"/>
      <c r="M14" s="9">
        <v>-431875000</v>
      </c>
      <c r="N14" s="9"/>
      <c r="O14" s="43" t="s">
        <v>219</v>
      </c>
      <c r="P14" s="9"/>
      <c r="Q14" s="9">
        <v>20563448611</v>
      </c>
    </row>
    <row r="15" spans="1:17" ht="19.5" x14ac:dyDescent="0.5">
      <c r="A15" s="8" t="s">
        <v>76</v>
      </c>
      <c r="B15" s="10"/>
      <c r="C15" s="9">
        <v>36826264453</v>
      </c>
      <c r="D15" s="9"/>
      <c r="E15" s="9">
        <v>-20996193750</v>
      </c>
      <c r="F15" s="9"/>
      <c r="G15" s="43" t="s">
        <v>219</v>
      </c>
      <c r="H15" s="9"/>
      <c r="I15" s="9">
        <v>15830070703</v>
      </c>
      <c r="J15" s="9"/>
      <c r="K15" s="9">
        <v>148747012006</v>
      </c>
      <c r="L15" s="9"/>
      <c r="M15" s="9">
        <v>22173214875</v>
      </c>
      <c r="N15" s="9"/>
      <c r="O15" s="43" t="s">
        <v>219</v>
      </c>
      <c r="P15" s="9"/>
      <c r="Q15" s="9">
        <v>170920226881</v>
      </c>
    </row>
    <row r="16" spans="1:17" ht="19.5" x14ac:dyDescent="0.5">
      <c r="A16" s="8" t="s">
        <v>82</v>
      </c>
      <c r="B16" s="10"/>
      <c r="C16" s="9">
        <v>301874727</v>
      </c>
      <c r="D16" s="9"/>
      <c r="E16" s="9" t="s">
        <v>219</v>
      </c>
      <c r="F16" s="9"/>
      <c r="G16" s="43" t="s">
        <v>219</v>
      </c>
      <c r="H16" s="9"/>
      <c r="I16" s="9">
        <v>301874727</v>
      </c>
      <c r="J16" s="9"/>
      <c r="K16" s="9">
        <v>3664064669</v>
      </c>
      <c r="L16" s="9"/>
      <c r="M16" s="9" t="s">
        <v>219</v>
      </c>
      <c r="N16" s="9"/>
      <c r="O16" s="43" t="s">
        <v>219</v>
      </c>
      <c r="P16" s="9"/>
      <c r="Q16" s="9">
        <v>3664064669</v>
      </c>
    </row>
    <row r="17" spans="1:17" ht="19.5" x14ac:dyDescent="0.5">
      <c r="A17" s="8" t="s">
        <v>79</v>
      </c>
      <c r="B17" s="10"/>
      <c r="C17" s="9">
        <v>14795373</v>
      </c>
      <c r="D17" s="9"/>
      <c r="E17" s="9" t="s">
        <v>219</v>
      </c>
      <c r="F17" s="9"/>
      <c r="G17" s="43" t="s">
        <v>219</v>
      </c>
      <c r="H17" s="9"/>
      <c r="I17" s="9">
        <v>14795373</v>
      </c>
      <c r="J17" s="9"/>
      <c r="K17" s="9">
        <v>151757259</v>
      </c>
      <c r="L17" s="9"/>
      <c r="M17" s="9">
        <v>-39992750</v>
      </c>
      <c r="N17" s="9"/>
      <c r="O17" s="43" t="s">
        <v>219</v>
      </c>
      <c r="P17" s="9"/>
      <c r="Q17" s="9">
        <v>111764509</v>
      </c>
    </row>
    <row r="18" spans="1:17" ht="20.25" thickBot="1" x14ac:dyDescent="0.55000000000000004">
      <c r="A18" s="50"/>
      <c r="B18" s="10"/>
      <c r="C18" s="35">
        <f>SUM(C8:C17)</f>
        <v>89760316946</v>
      </c>
      <c r="D18" s="35"/>
      <c r="E18" s="35">
        <f>SUM(E8:E17)</f>
        <v>-21850300493</v>
      </c>
      <c r="F18" s="35"/>
      <c r="G18" s="35">
        <f>SUM(G8:G17)</f>
        <v>-91989189151</v>
      </c>
      <c r="H18" s="35"/>
      <c r="I18" s="35">
        <f>SUM(I8:I17)</f>
        <v>-24079172698</v>
      </c>
      <c r="J18" s="35"/>
      <c r="K18" s="35">
        <f>SUM(K8:K17)</f>
        <v>636359058652</v>
      </c>
      <c r="L18" s="35"/>
      <c r="M18" s="35">
        <f>SUM(M8:M17)</f>
        <v>21279115382</v>
      </c>
      <c r="N18" s="35"/>
      <c r="O18" s="35">
        <f>SUM(O8:O17)</f>
        <v>-94208475567</v>
      </c>
      <c r="P18" s="35"/>
      <c r="Q18" s="35">
        <f>SUM(Q8:Q17)</f>
        <v>563429698467</v>
      </c>
    </row>
    <row r="19" spans="1:17" ht="19.5" thickTop="1" x14ac:dyDescent="0.45"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x14ac:dyDescent="0.45"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</sheetData>
  <sheetProtection algorithmName="SHA-512" hashValue="8WFJDGDxOi8QotL4WrBVcgr57nwEEfiCBAxlITYg2/nQ8dYmIipYHc2k2U1VJeikcV/JPMopx6DOjwEvCejkRg==" saltValue="3hzhR5u3wlKWE1FGX+nelg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2:L32"/>
  <sheetViews>
    <sheetView rightToLeft="1" view="pageBreakPreview" topLeftCell="A15" zoomScale="60" zoomScaleNormal="100" workbookViewId="0">
      <selection activeCell="A15" sqref="A1:XFD1048576"/>
    </sheetView>
  </sheetViews>
  <sheetFormatPr defaultRowHeight="18.75" x14ac:dyDescent="0.45"/>
  <cols>
    <col min="1" max="1" width="24.7109375" style="2" bestFit="1" customWidth="1"/>
    <col min="2" max="2" width="1" style="3" customWidth="1"/>
    <col min="3" max="3" width="22" style="3" bestFit="1" customWidth="1"/>
    <col min="4" max="4" width="0.42578125" style="3" customWidth="1"/>
    <col min="5" max="5" width="26.28515625" style="3" bestFit="1" customWidth="1"/>
    <col min="6" max="6" width="0.7109375" style="3" customWidth="1"/>
    <col min="7" max="7" width="23.28515625" style="3" bestFit="1" customWidth="1"/>
    <col min="8" max="8" width="1" style="3" customWidth="1"/>
    <col min="9" max="9" width="26.28515625" style="3" bestFit="1" customWidth="1"/>
    <col min="10" max="10" width="0.85546875" style="3" customWidth="1"/>
    <col min="11" max="11" width="23.28515625" style="3" bestFit="1" customWidth="1"/>
    <col min="12" max="12" width="1" style="3" customWidth="1"/>
    <col min="13" max="16384" width="9.140625" style="3"/>
  </cols>
  <sheetData>
    <row r="2" spans="1:12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x14ac:dyDescent="0.45">
      <c r="A5" s="5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9.5" x14ac:dyDescent="0.45">
      <c r="A6" s="6" t="s">
        <v>201</v>
      </c>
      <c r="B6" s="6"/>
      <c r="C6" s="6" t="s">
        <v>201</v>
      </c>
      <c r="D6" s="17"/>
      <c r="E6" s="6" t="s">
        <v>127</v>
      </c>
      <c r="F6" s="6"/>
      <c r="G6" s="6" t="s">
        <v>127</v>
      </c>
      <c r="H6" s="10"/>
      <c r="I6" s="99" t="s">
        <v>128</v>
      </c>
      <c r="J6" s="99" t="s">
        <v>128</v>
      </c>
      <c r="K6" s="99" t="s">
        <v>128</v>
      </c>
      <c r="L6" s="10"/>
    </row>
    <row r="7" spans="1:12" s="32" customFormat="1" ht="39" x14ac:dyDescent="0.45">
      <c r="A7" s="7" t="s">
        <v>202</v>
      </c>
      <c r="B7" s="30"/>
      <c r="C7" s="7" t="s">
        <v>97</v>
      </c>
      <c r="D7" s="30"/>
      <c r="E7" s="7" t="s">
        <v>203</v>
      </c>
      <c r="F7" s="30"/>
      <c r="G7" s="86" t="s">
        <v>204</v>
      </c>
      <c r="H7" s="30"/>
      <c r="I7" s="7" t="s">
        <v>203</v>
      </c>
      <c r="J7" s="31"/>
      <c r="K7" s="86" t="s">
        <v>204</v>
      </c>
      <c r="L7" s="30"/>
    </row>
    <row r="8" spans="1:12" ht="19.5" x14ac:dyDescent="0.5">
      <c r="A8" s="16" t="s">
        <v>136</v>
      </c>
      <c r="B8" s="10"/>
      <c r="C8" s="46">
        <v>700794079668</v>
      </c>
      <c r="D8" s="10"/>
      <c r="E8" s="19" t="s">
        <v>219</v>
      </c>
      <c r="F8" s="10"/>
      <c r="G8" s="87" t="s">
        <v>219</v>
      </c>
      <c r="H8" s="10"/>
      <c r="I8" s="19">
        <v>424906</v>
      </c>
      <c r="J8" s="10"/>
      <c r="K8" s="87">
        <f>I8/I30</f>
        <v>1.059692901436298E-6</v>
      </c>
      <c r="L8" s="10"/>
    </row>
    <row r="9" spans="1:12" s="29" customFormat="1" ht="19.5" x14ac:dyDescent="0.5">
      <c r="A9" s="16" t="s">
        <v>103</v>
      </c>
      <c r="B9" s="20"/>
      <c r="C9" s="46">
        <v>104456251</v>
      </c>
      <c r="D9" s="20"/>
      <c r="E9" s="19">
        <v>11340</v>
      </c>
      <c r="F9" s="20"/>
      <c r="G9" s="87">
        <f>E9/E30</f>
        <v>5.0172580854043944E-7</v>
      </c>
      <c r="H9" s="20"/>
      <c r="I9" s="19">
        <v>3271297</v>
      </c>
      <c r="J9" s="20"/>
      <c r="K9" s="87">
        <f>I9/I30</f>
        <v>8.1584402418178529E-6</v>
      </c>
      <c r="L9" s="20"/>
    </row>
    <row r="10" spans="1:12" ht="19.5" x14ac:dyDescent="0.5">
      <c r="A10" s="8" t="s">
        <v>137</v>
      </c>
      <c r="B10" s="10"/>
      <c r="C10" s="47" t="s">
        <v>205</v>
      </c>
      <c r="D10" s="10"/>
      <c r="E10" s="25" t="s">
        <v>219</v>
      </c>
      <c r="F10" s="10"/>
      <c r="G10" s="87" t="s">
        <v>219</v>
      </c>
      <c r="H10" s="10"/>
      <c r="I10" s="25">
        <v>32433</v>
      </c>
      <c r="J10" s="10"/>
      <c r="K10" s="87">
        <f>I10/I30</f>
        <v>8.0886172170511718E-8</v>
      </c>
      <c r="L10" s="10"/>
    </row>
    <row r="11" spans="1:12" ht="19.5" x14ac:dyDescent="0.5">
      <c r="A11" s="8" t="s">
        <v>138</v>
      </c>
      <c r="B11" s="10"/>
      <c r="C11" s="47" t="s">
        <v>206</v>
      </c>
      <c r="D11" s="10"/>
      <c r="E11" s="25" t="s">
        <v>219</v>
      </c>
      <c r="F11" s="10"/>
      <c r="G11" s="87" t="s">
        <v>219</v>
      </c>
      <c r="H11" s="10"/>
      <c r="I11" s="25">
        <v>24599</v>
      </c>
      <c r="J11" s="10"/>
      <c r="K11" s="87">
        <f>I11/I30</f>
        <v>6.1348594000629529E-8</v>
      </c>
      <c r="L11" s="10"/>
    </row>
    <row r="12" spans="1:12" ht="19.5" x14ac:dyDescent="0.5">
      <c r="A12" s="8" t="s">
        <v>111</v>
      </c>
      <c r="B12" s="10"/>
      <c r="C12" s="47" t="s">
        <v>207</v>
      </c>
      <c r="D12" s="10"/>
      <c r="E12" s="25" t="s">
        <v>219</v>
      </c>
      <c r="F12" s="10"/>
      <c r="G12" s="87" t="s">
        <v>219</v>
      </c>
      <c r="H12" s="10"/>
      <c r="I12" s="25">
        <v>6070778146</v>
      </c>
      <c r="J12" s="10"/>
      <c r="K12" s="87">
        <f>I12/I30</f>
        <v>1.5140196908282794E-2</v>
      </c>
      <c r="L12" s="10"/>
    </row>
    <row r="13" spans="1:12" ht="19.5" x14ac:dyDescent="0.5">
      <c r="A13" s="8" t="s">
        <v>108</v>
      </c>
      <c r="B13" s="10"/>
      <c r="C13" s="47" t="s">
        <v>109</v>
      </c>
      <c r="D13" s="10"/>
      <c r="E13" s="25">
        <v>17740</v>
      </c>
      <c r="F13" s="10"/>
      <c r="G13" s="87">
        <f>E13/E30</f>
        <v>7.8488675868671918E-7</v>
      </c>
      <c r="H13" s="10"/>
      <c r="I13" s="25">
        <v>186198</v>
      </c>
      <c r="J13" s="10"/>
      <c r="K13" s="87">
        <f>I13/I30</f>
        <v>4.643678810410674E-7</v>
      </c>
      <c r="L13" s="10"/>
    </row>
    <row r="14" spans="1:12" ht="19.5" x14ac:dyDescent="0.5">
      <c r="A14" s="8" t="s">
        <v>139</v>
      </c>
      <c r="B14" s="10"/>
      <c r="C14" s="47">
        <v>341774248</v>
      </c>
      <c r="D14" s="10"/>
      <c r="E14" s="25" t="s">
        <v>219</v>
      </c>
      <c r="F14" s="10"/>
      <c r="G14" s="87" t="s">
        <v>219</v>
      </c>
      <c r="H14" s="10"/>
      <c r="I14" s="25">
        <v>10121</v>
      </c>
      <c r="J14" s="10"/>
      <c r="K14" s="87">
        <f>I14/I30</f>
        <v>2.524123419164891E-8</v>
      </c>
      <c r="L14" s="10"/>
    </row>
    <row r="15" spans="1:12" ht="19.5" x14ac:dyDescent="0.5">
      <c r="A15" s="8" t="s">
        <v>111</v>
      </c>
      <c r="B15" s="10"/>
      <c r="C15" s="47" t="s">
        <v>208</v>
      </c>
      <c r="D15" s="10"/>
      <c r="E15" s="67" t="s">
        <v>219</v>
      </c>
      <c r="F15" s="10"/>
      <c r="G15" s="87" t="s">
        <v>219</v>
      </c>
      <c r="H15" s="10"/>
      <c r="I15" s="25">
        <v>20566010973</v>
      </c>
      <c r="J15" s="10"/>
      <c r="K15" s="87">
        <f>I15/I30</f>
        <v>5.1290534468680392E-2</v>
      </c>
      <c r="L15" s="10"/>
    </row>
    <row r="16" spans="1:12" ht="19.5" x14ac:dyDescent="0.5">
      <c r="A16" s="8" t="s">
        <v>111</v>
      </c>
      <c r="B16" s="10"/>
      <c r="C16" s="47" t="s">
        <v>112</v>
      </c>
      <c r="D16" s="10"/>
      <c r="E16" s="67" t="s">
        <v>219</v>
      </c>
      <c r="F16" s="10"/>
      <c r="G16" s="87" t="s">
        <v>219</v>
      </c>
      <c r="H16" s="10"/>
      <c r="I16" s="25">
        <v>205580535</v>
      </c>
      <c r="J16" s="10"/>
      <c r="K16" s="87">
        <f>I16/I30</f>
        <v>5.1270688955433995E-4</v>
      </c>
      <c r="L16" s="10"/>
    </row>
    <row r="17" spans="1:12" ht="19.5" x14ac:dyDescent="0.5">
      <c r="A17" s="8" t="s">
        <v>111</v>
      </c>
      <c r="B17" s="10"/>
      <c r="C17" s="47" t="s">
        <v>114</v>
      </c>
      <c r="D17" s="10"/>
      <c r="E17" s="25">
        <v>88767120</v>
      </c>
      <c r="F17" s="10"/>
      <c r="G17" s="87">
        <f>E17/E30</f>
        <v>3.9274034438982553E-3</v>
      </c>
      <c r="H17" s="10"/>
      <c r="I17" s="25">
        <v>72863082810</v>
      </c>
      <c r="J17" s="10"/>
      <c r="K17" s="87">
        <f>I17/I30</f>
        <v>0.18171664234094634</v>
      </c>
      <c r="L17" s="10"/>
    </row>
    <row r="18" spans="1:12" ht="19.5" x14ac:dyDescent="0.5">
      <c r="A18" s="8" t="s">
        <v>111</v>
      </c>
      <c r="B18" s="10"/>
      <c r="C18" s="47" t="s">
        <v>209</v>
      </c>
      <c r="D18" s="10"/>
      <c r="E18" s="25" t="s">
        <v>219</v>
      </c>
      <c r="F18" s="10"/>
      <c r="G18" s="87" t="s">
        <v>219</v>
      </c>
      <c r="H18" s="10"/>
      <c r="I18" s="25">
        <v>1027331511</v>
      </c>
      <c r="J18" s="10"/>
      <c r="K18" s="87">
        <f>I18/I30</f>
        <v>2.5621099952190035E-3</v>
      </c>
      <c r="L18" s="10"/>
    </row>
    <row r="19" spans="1:12" ht="19.5" x14ac:dyDescent="0.5">
      <c r="A19" s="8" t="s">
        <v>111</v>
      </c>
      <c r="B19" s="10"/>
      <c r="C19" s="47" t="s">
        <v>210</v>
      </c>
      <c r="D19" s="10"/>
      <c r="E19" s="25" t="s">
        <v>219</v>
      </c>
      <c r="F19" s="10"/>
      <c r="G19" s="87" t="s">
        <v>219</v>
      </c>
      <c r="H19" s="10"/>
      <c r="I19" s="25">
        <v>66619178087</v>
      </c>
      <c r="J19" s="10"/>
      <c r="K19" s="87">
        <f>I19/I30</f>
        <v>0.1661446769834139</v>
      </c>
      <c r="L19" s="10"/>
    </row>
    <row r="20" spans="1:12" ht="19.5" x14ac:dyDescent="0.5">
      <c r="A20" s="8" t="s">
        <v>117</v>
      </c>
      <c r="B20" s="10"/>
      <c r="C20" s="47">
        <v>218175230008</v>
      </c>
      <c r="D20" s="10"/>
      <c r="E20" s="25" t="s">
        <v>219</v>
      </c>
      <c r="F20" s="10"/>
      <c r="G20" s="87" t="s">
        <v>219</v>
      </c>
      <c r="H20" s="10"/>
      <c r="I20" s="25">
        <v>1888409</v>
      </c>
      <c r="J20" s="10"/>
      <c r="K20" s="87">
        <f>I20/I30</f>
        <v>4.7095913268073832E-6</v>
      </c>
      <c r="L20" s="10"/>
    </row>
    <row r="21" spans="1:12" ht="19.5" x14ac:dyDescent="0.5">
      <c r="A21" s="8" t="s">
        <v>117</v>
      </c>
      <c r="B21" s="10"/>
      <c r="C21" s="47">
        <v>406774560008</v>
      </c>
      <c r="D21" s="10"/>
      <c r="E21" s="25" t="s">
        <v>219</v>
      </c>
      <c r="F21" s="10"/>
      <c r="G21" s="87" t="s">
        <v>219</v>
      </c>
      <c r="H21" s="10"/>
      <c r="I21" s="25">
        <v>19822082306</v>
      </c>
      <c r="J21" s="10"/>
      <c r="K21" s="87">
        <f>I21/I30</f>
        <v>4.9435216050971842E-2</v>
      </c>
      <c r="L21" s="10"/>
    </row>
    <row r="22" spans="1:12" ht="19.5" x14ac:dyDescent="0.5">
      <c r="A22" s="8" t="s">
        <v>103</v>
      </c>
      <c r="B22" s="10"/>
      <c r="C22" s="47">
        <v>6175001164</v>
      </c>
      <c r="D22" s="10"/>
      <c r="E22" s="25">
        <v>626849311</v>
      </c>
      <c r="F22" s="10"/>
      <c r="G22" s="87">
        <f>E22/E30</f>
        <v>2.773425726582825E-2</v>
      </c>
      <c r="H22" s="10"/>
      <c r="I22" s="25">
        <v>29031780668</v>
      </c>
      <c r="J22" s="10"/>
      <c r="K22" s="87">
        <f>I22/I30</f>
        <v>7.2403712562155262E-2</v>
      </c>
      <c r="L22" s="10"/>
    </row>
    <row r="23" spans="1:12" ht="19.5" x14ac:dyDescent="0.5">
      <c r="A23" s="8" t="s">
        <v>111</v>
      </c>
      <c r="B23" s="10"/>
      <c r="C23" s="47" t="s">
        <v>211</v>
      </c>
      <c r="D23" s="10"/>
      <c r="E23" s="25" t="s">
        <v>219</v>
      </c>
      <c r="F23" s="10"/>
      <c r="G23" s="87" t="s">
        <v>219</v>
      </c>
      <c r="H23" s="10"/>
      <c r="I23" s="25">
        <v>39224657536</v>
      </c>
      <c r="J23" s="10"/>
      <c r="K23" s="87">
        <f>I23/I30</f>
        <v>9.7824203829009207E-2</v>
      </c>
      <c r="L23" s="10"/>
    </row>
    <row r="24" spans="1:12" ht="19.5" x14ac:dyDescent="0.5">
      <c r="A24" s="8" t="s">
        <v>117</v>
      </c>
      <c r="B24" s="10"/>
      <c r="C24" s="47">
        <v>406809785005</v>
      </c>
      <c r="D24" s="10"/>
      <c r="E24" s="25">
        <v>5445753405</v>
      </c>
      <c r="F24" s="10"/>
      <c r="G24" s="87">
        <f>E24/E30</f>
        <v>0.24094136069095909</v>
      </c>
      <c r="H24" s="10"/>
      <c r="I24" s="25">
        <v>53392602648</v>
      </c>
      <c r="J24" s="10"/>
      <c r="K24" s="87">
        <f>I24/I30</f>
        <v>0.13315830328424283</v>
      </c>
      <c r="L24" s="10"/>
    </row>
    <row r="25" spans="1:12" ht="19.5" x14ac:dyDescent="0.5">
      <c r="A25" s="8" t="s">
        <v>103</v>
      </c>
      <c r="B25" s="10"/>
      <c r="C25" s="47">
        <v>6175001237</v>
      </c>
      <c r="D25" s="10"/>
      <c r="E25" s="25">
        <v>5328218283</v>
      </c>
      <c r="F25" s="10"/>
      <c r="G25" s="87">
        <f>E25/E30</f>
        <v>0.23574114868766552</v>
      </c>
      <c r="H25" s="10"/>
      <c r="I25" s="25">
        <v>55706304336</v>
      </c>
      <c r="J25" s="10"/>
      <c r="K25" s="87">
        <f>I25/I30</f>
        <v>0.13892855189173431</v>
      </c>
      <c r="L25" s="10"/>
    </row>
    <row r="26" spans="1:12" ht="19.5" x14ac:dyDescent="0.5">
      <c r="A26" s="8" t="s">
        <v>117</v>
      </c>
      <c r="B26" s="10"/>
      <c r="C26" s="47">
        <v>406827268006</v>
      </c>
      <c r="D26" s="10"/>
      <c r="E26" s="25">
        <v>4701369840</v>
      </c>
      <c r="F26" s="10"/>
      <c r="G26" s="87">
        <f>E26/E30</f>
        <v>0.20800692982554111</v>
      </c>
      <c r="H26" s="10"/>
      <c r="I26" s="25">
        <v>18805479360</v>
      </c>
      <c r="J26" s="10"/>
      <c r="K26" s="87">
        <f>I26/I30</f>
        <v>4.689986252464972E-2</v>
      </c>
      <c r="L26" s="10"/>
    </row>
    <row r="27" spans="1:12" ht="19.5" x14ac:dyDescent="0.5">
      <c r="A27" s="8" t="s">
        <v>122</v>
      </c>
      <c r="B27" s="10"/>
      <c r="C27" s="47">
        <v>9955255434</v>
      </c>
      <c r="D27" s="10"/>
      <c r="E27" s="25">
        <v>40658</v>
      </c>
      <c r="F27" s="10"/>
      <c r="G27" s="87">
        <f>E27/E30</f>
        <v>1.7988684236011627E-6</v>
      </c>
      <c r="H27" s="10"/>
      <c r="I27" s="25">
        <v>40658</v>
      </c>
      <c r="J27" s="10"/>
      <c r="K27" s="87">
        <f>I27/I30</f>
        <v>1.0139888348622283E-7</v>
      </c>
      <c r="L27" s="10"/>
    </row>
    <row r="28" spans="1:12" ht="19.5" x14ac:dyDescent="0.5">
      <c r="A28" s="8" t="s">
        <v>122</v>
      </c>
      <c r="B28" s="10"/>
      <c r="C28" s="47">
        <v>9955398474</v>
      </c>
      <c r="D28" s="10"/>
      <c r="E28" s="25">
        <v>5876712325</v>
      </c>
      <c r="F28" s="10"/>
      <c r="G28" s="87">
        <f>E28/E30</f>
        <v>0.26000866338802386</v>
      </c>
      <c r="H28" s="10"/>
      <c r="I28" s="25">
        <v>17095890400</v>
      </c>
      <c r="J28" s="10"/>
      <c r="K28" s="87">
        <f>I28/I30</f>
        <v>4.2636238840150414E-2</v>
      </c>
      <c r="L28" s="10"/>
    </row>
    <row r="29" spans="1:12" ht="19.5" x14ac:dyDescent="0.5">
      <c r="A29" s="8" t="s">
        <v>117</v>
      </c>
      <c r="B29" s="10"/>
      <c r="C29" s="47">
        <v>407007714009</v>
      </c>
      <c r="D29" s="10"/>
      <c r="E29" s="25">
        <v>534246575</v>
      </c>
      <c r="F29" s="10"/>
      <c r="G29" s="87">
        <f>E29/E30</f>
        <v>2.3637151217093078E-2</v>
      </c>
      <c r="H29" s="10"/>
      <c r="I29" s="25">
        <v>534246575</v>
      </c>
      <c r="J29" s="10"/>
      <c r="K29" s="87">
        <f>I29/I30</f>
        <v>1.3323824637547005E-3</v>
      </c>
      <c r="L29" s="10"/>
    </row>
    <row r="30" spans="1:12" ht="20.25" thickBot="1" x14ac:dyDescent="0.55000000000000004">
      <c r="A30" s="50"/>
      <c r="B30" s="10"/>
      <c r="C30" s="10"/>
      <c r="D30" s="10"/>
      <c r="E30" s="55">
        <f>SUM(E9:E29)</f>
        <v>22601986597</v>
      </c>
      <c r="F30" s="55"/>
      <c r="G30" s="88">
        <f>SUM(G9:G29)</f>
        <v>1</v>
      </c>
      <c r="H30" s="55"/>
      <c r="I30" s="55">
        <f>SUM(I8:I29)</f>
        <v>400970884512</v>
      </c>
      <c r="J30" s="55"/>
      <c r="K30" s="89">
        <f>SUM(K8:K29)</f>
        <v>1.0000000000000002</v>
      </c>
      <c r="L30" s="55"/>
    </row>
    <row r="31" spans="1:12" ht="19.5" thickTop="1" x14ac:dyDescent="0.45">
      <c r="G31" s="90"/>
    </row>
    <row r="32" spans="1:12" x14ac:dyDescent="0.45">
      <c r="G32" s="90"/>
    </row>
  </sheetData>
  <sheetProtection algorithmName="SHA-512" hashValue="lecTWoQscCSDZvdgmYYKSAlt7dKDESEgnEp6H8nAa58CW6psPWnkmtAkCT2OC/XiNIdgEd7aYB8qeajq0Ii1NA==" saltValue="+IDdyYd8OcH7+KAfGJ/MTQ==" spinCount="100000" sheet="1" objects="1" scenarios="1" selectLockedCells="1" autoFilter="0" selectUnlockedCells="1"/>
  <mergeCells count="4">
    <mergeCell ref="I6:K6"/>
    <mergeCell ref="A2:K2"/>
    <mergeCell ref="A3:K3"/>
    <mergeCell ref="A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E12"/>
  <sheetViews>
    <sheetView rightToLeft="1" view="pageBreakPreview" zoomScale="60" zoomScaleNormal="100" workbookViewId="0">
      <selection sqref="A1:XFD1048576"/>
    </sheetView>
  </sheetViews>
  <sheetFormatPr defaultRowHeight="18.75" x14ac:dyDescent="0.45"/>
  <cols>
    <col min="1" max="1" width="34" style="2" bestFit="1" customWidth="1"/>
    <col min="2" max="2" width="1" style="3" customWidth="1"/>
    <col min="3" max="3" width="6.5703125" style="3" bestFit="1" customWidth="1"/>
    <col min="4" max="4" width="0.7109375" style="3" customWidth="1"/>
    <col min="5" max="5" width="11.140625" style="3" bestFit="1" customWidth="1"/>
    <col min="6" max="6" width="0.85546875" style="3" customWidth="1"/>
    <col min="7" max="16384" width="9.140625" style="3"/>
  </cols>
  <sheetData>
    <row r="2" spans="1:5" ht="21" x14ac:dyDescent="0.45">
      <c r="A2" s="102" t="s">
        <v>0</v>
      </c>
      <c r="B2" s="102" t="s">
        <v>0</v>
      </c>
      <c r="C2" s="102" t="s">
        <v>0</v>
      </c>
      <c r="D2" s="102" t="s">
        <v>0</v>
      </c>
      <c r="E2" s="102"/>
    </row>
    <row r="3" spans="1:5" ht="21" x14ac:dyDescent="0.45">
      <c r="A3" s="102" t="s">
        <v>125</v>
      </c>
      <c r="B3" s="102" t="s">
        <v>125</v>
      </c>
      <c r="C3" s="102" t="s">
        <v>125</v>
      </c>
      <c r="D3" s="102" t="s">
        <v>125</v>
      </c>
      <c r="E3" s="102"/>
    </row>
    <row r="4" spans="1:5" ht="21" x14ac:dyDescent="0.45">
      <c r="A4" s="102" t="s">
        <v>2</v>
      </c>
      <c r="B4" s="102" t="s">
        <v>2</v>
      </c>
      <c r="C4" s="102" t="s">
        <v>2</v>
      </c>
      <c r="D4" s="102" t="s">
        <v>2</v>
      </c>
      <c r="E4" s="102"/>
    </row>
    <row r="6" spans="1:5" ht="19.5" x14ac:dyDescent="0.45">
      <c r="A6" s="100" t="s">
        <v>212</v>
      </c>
      <c r="B6" s="10"/>
      <c r="C6" s="6" t="s">
        <v>127</v>
      </c>
      <c r="D6" s="17"/>
      <c r="E6" s="6" t="s">
        <v>6</v>
      </c>
    </row>
    <row r="7" spans="1:5" ht="19.5" x14ac:dyDescent="0.45">
      <c r="A7" s="100" t="s">
        <v>212</v>
      </c>
      <c r="B7" s="10"/>
      <c r="C7" s="5" t="s">
        <v>100</v>
      </c>
      <c r="D7" s="10"/>
      <c r="E7" s="5" t="s">
        <v>100</v>
      </c>
    </row>
    <row r="8" spans="1:5" ht="19.5" x14ac:dyDescent="0.5">
      <c r="A8" s="16" t="s">
        <v>212</v>
      </c>
      <c r="B8" s="10"/>
      <c r="C8" s="19" t="s">
        <v>219</v>
      </c>
      <c r="D8" s="10"/>
      <c r="E8" s="19">
        <v>41748444</v>
      </c>
    </row>
    <row r="9" spans="1:5" s="29" customFormat="1" ht="19.5" x14ac:dyDescent="0.5">
      <c r="A9" s="16" t="s">
        <v>213</v>
      </c>
      <c r="B9" s="20"/>
      <c r="C9" s="19" t="s">
        <v>219</v>
      </c>
      <c r="D9" s="20"/>
      <c r="E9" s="19">
        <v>84723482</v>
      </c>
    </row>
    <row r="10" spans="1:5" ht="19.5" x14ac:dyDescent="0.5">
      <c r="A10" s="8" t="s">
        <v>214</v>
      </c>
      <c r="B10" s="10"/>
      <c r="C10" s="19" t="s">
        <v>219</v>
      </c>
      <c r="D10" s="10"/>
      <c r="E10" s="9" t="s">
        <v>219</v>
      </c>
    </row>
    <row r="11" spans="1:5" ht="20.25" thickBot="1" x14ac:dyDescent="0.55000000000000004">
      <c r="A11" s="8" t="s">
        <v>49</v>
      </c>
      <c r="B11" s="10"/>
      <c r="C11" s="55" t="s">
        <v>219</v>
      </c>
      <c r="D11" s="4"/>
      <c r="E11" s="55">
        <v>126471926</v>
      </c>
    </row>
    <row r="12" spans="1:5" ht="19.5" thickTop="1" x14ac:dyDescent="0.45"/>
  </sheetData>
  <sheetProtection algorithmName="SHA-512" hashValue="zWpxxKu3u5qgUQi8FVR36X2c+4OPfFE+HkC+oDZDuJQFvXsPxpmYiBSKVT+lHNaI1y1zODZ14uiuGAMxAMTjAA==" saltValue="OSGS1QwHfjTkqr80n/RujA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2:K11"/>
  <sheetViews>
    <sheetView rightToLeft="1" view="pageBreakPreview" zoomScale="60" zoomScaleNormal="100" workbookViewId="0">
      <selection activeCell="G7" sqref="G6:G7"/>
    </sheetView>
  </sheetViews>
  <sheetFormatPr defaultRowHeight="18.75" x14ac:dyDescent="0.45"/>
  <cols>
    <col min="1" max="1" width="22.85546875" style="2" bestFit="1" customWidth="1"/>
    <col min="2" max="2" width="1" style="3" customWidth="1"/>
    <col min="3" max="3" width="15.28515625" style="3" bestFit="1" customWidth="1"/>
    <col min="4" max="4" width="0.85546875" style="3" customWidth="1"/>
    <col min="5" max="5" width="10.42578125" style="3" customWidth="1"/>
    <col min="6" max="6" width="0.28515625" style="3" customWidth="1"/>
    <col min="7" max="7" width="15.140625" style="3" bestFit="1" customWidth="1"/>
    <col min="8" max="8" width="0.7109375" style="3" customWidth="1"/>
    <col min="9" max="16384" width="9.140625" style="3"/>
  </cols>
  <sheetData>
    <row r="2" spans="1:11" ht="21" x14ac:dyDescent="0.45">
      <c r="A2" s="102" t="s">
        <v>0</v>
      </c>
      <c r="B2" s="102" t="s">
        <v>0</v>
      </c>
      <c r="C2" s="102" t="s">
        <v>0</v>
      </c>
      <c r="D2" s="102" t="s">
        <v>0</v>
      </c>
      <c r="E2" s="102" t="s">
        <v>0</v>
      </c>
      <c r="F2" s="102"/>
      <c r="G2" s="102"/>
    </row>
    <row r="3" spans="1:11" ht="21" x14ac:dyDescent="0.45">
      <c r="A3" s="102" t="s">
        <v>125</v>
      </c>
      <c r="B3" s="102" t="s">
        <v>125</v>
      </c>
      <c r="C3" s="102" t="s">
        <v>125</v>
      </c>
      <c r="D3" s="102" t="s">
        <v>125</v>
      </c>
      <c r="E3" s="102" t="s">
        <v>125</v>
      </c>
      <c r="F3" s="102"/>
      <c r="G3" s="102"/>
    </row>
    <row r="4" spans="1:11" ht="21" x14ac:dyDescent="0.45">
      <c r="A4" s="102" t="s">
        <v>2</v>
      </c>
      <c r="B4" s="102" t="s">
        <v>2</v>
      </c>
      <c r="C4" s="102" t="s">
        <v>2</v>
      </c>
      <c r="D4" s="102" t="s">
        <v>2</v>
      </c>
      <c r="E4" s="102" t="s">
        <v>2</v>
      </c>
      <c r="F4" s="102"/>
      <c r="G4" s="102"/>
    </row>
    <row r="5" spans="1:11" x14ac:dyDescent="0.45">
      <c r="A5" s="50"/>
      <c r="B5" s="10"/>
      <c r="C5" s="10"/>
      <c r="D5" s="10"/>
      <c r="E5" s="10"/>
      <c r="F5" s="10"/>
      <c r="G5" s="10"/>
    </row>
    <row r="6" spans="1:11" s="32" customFormat="1" ht="58.5" x14ac:dyDescent="0.45">
      <c r="A6" s="7" t="s">
        <v>129</v>
      </c>
      <c r="B6" s="30"/>
      <c r="C6" s="7" t="s">
        <v>100</v>
      </c>
      <c r="D6" s="91"/>
      <c r="E6" s="7" t="s">
        <v>198</v>
      </c>
      <c r="F6" s="91"/>
      <c r="G6" s="7" t="s">
        <v>13</v>
      </c>
    </row>
    <row r="7" spans="1:11" ht="19.5" x14ac:dyDescent="0.5">
      <c r="A7" s="16" t="s">
        <v>215</v>
      </c>
      <c r="B7" s="10"/>
      <c r="C7" s="9">
        <v>65253140289</v>
      </c>
      <c r="D7" s="10"/>
      <c r="E7" s="45">
        <v>30.12</v>
      </c>
      <c r="F7" s="10"/>
      <c r="G7" s="45">
        <v>0.83</v>
      </c>
      <c r="J7" s="79"/>
      <c r="K7" s="79"/>
    </row>
    <row r="8" spans="1:11" ht="19.5" x14ac:dyDescent="0.5">
      <c r="A8" s="16" t="s">
        <v>216</v>
      </c>
      <c r="B8" s="10"/>
      <c r="C8" s="9">
        <v>-24079172698</v>
      </c>
      <c r="D8" s="10"/>
      <c r="E8" s="49" t="s">
        <v>222</v>
      </c>
      <c r="F8" s="10"/>
      <c r="G8" s="49" t="s">
        <v>223</v>
      </c>
      <c r="J8" s="44"/>
      <c r="K8" s="79"/>
    </row>
    <row r="9" spans="1:11" s="29" customFormat="1" ht="19.5" x14ac:dyDescent="0.5">
      <c r="A9" s="16" t="s">
        <v>217</v>
      </c>
      <c r="B9" s="20"/>
      <c r="C9" s="19">
        <v>22601986597</v>
      </c>
      <c r="D9" s="20"/>
      <c r="E9" s="45">
        <v>10.43</v>
      </c>
      <c r="F9" s="20"/>
      <c r="G9" s="45">
        <v>0.28999999999999998</v>
      </c>
      <c r="J9" s="44"/>
      <c r="K9" s="79"/>
    </row>
    <row r="10" spans="1:11" ht="20.25" thickBot="1" x14ac:dyDescent="0.55000000000000004">
      <c r="A10" s="50"/>
      <c r="B10" s="10"/>
      <c r="C10" s="55">
        <f>SUM(C7:C9)</f>
        <v>63775954188</v>
      </c>
      <c r="D10" s="55"/>
      <c r="E10" s="39">
        <f>SUM(E7:E9)</f>
        <v>40.549999999999997</v>
      </c>
      <c r="F10" s="55"/>
      <c r="G10" s="39">
        <f>SUM(G7:G9)</f>
        <v>1.1199999999999999</v>
      </c>
    </row>
    <row r="11" spans="1:11" ht="19.5" thickTop="1" x14ac:dyDescent="0.45">
      <c r="E11" s="92"/>
    </row>
  </sheetData>
  <sheetProtection algorithmName="SHA-512" hashValue="mRI3JQnLp7avLKPbckRa1+fuw31PGf/we1p9FHQxUj11LWyLEoxyPDlVcUmSgwEHlKMpE3wLGkkRHQmpDO6L0A==" saltValue="ZFbZpY4IFZHcLUEnnhIuCQ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2:Q20"/>
  <sheetViews>
    <sheetView rightToLeft="1" view="pageBreakPreview" zoomScale="60" zoomScaleNormal="100" workbookViewId="0">
      <selection activeCell="E19" sqref="E19"/>
    </sheetView>
  </sheetViews>
  <sheetFormatPr defaultRowHeight="18.75" x14ac:dyDescent="0.45"/>
  <cols>
    <col min="1" max="1" width="31.28515625" style="2" bestFit="1" customWidth="1"/>
    <col min="2" max="2" width="1" style="3" customWidth="1"/>
    <col min="3" max="3" width="13.7109375" style="3" bestFit="1" customWidth="1"/>
    <col min="4" max="4" width="0.85546875" style="3" customWidth="1"/>
    <col min="5" max="5" width="10.42578125" style="3" bestFit="1" customWidth="1"/>
    <col min="6" max="6" width="0.85546875" style="3" customWidth="1"/>
    <col min="7" max="7" width="12" style="3" bestFit="1" customWidth="1"/>
    <col min="8" max="8" width="0.5703125" style="3" customWidth="1"/>
    <col min="9" max="9" width="14.7109375" style="3" bestFit="1" customWidth="1"/>
    <col min="10" max="10" width="0.5703125" style="3" customWidth="1"/>
    <col min="11" max="11" width="13.7109375" style="3" bestFit="1" customWidth="1"/>
    <col min="12" max="12" width="0.85546875" style="3" customWidth="1"/>
    <col min="13" max="13" width="10.42578125" style="3" bestFit="1" customWidth="1"/>
    <col min="14" max="14" width="0.85546875" style="3" customWidth="1"/>
    <col min="15" max="15" width="12" style="3" bestFit="1" customWidth="1"/>
    <col min="16" max="16" width="1" style="3" customWidth="1"/>
    <col min="17" max="17" width="14.7109375" style="3" bestFit="1" customWidth="1"/>
    <col min="18" max="16384" width="9.140625" style="3"/>
  </cols>
  <sheetData>
    <row r="2" spans="1:17" ht="19.5" customHeight="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8.75" customHeight="1" x14ac:dyDescent="0.4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10.5" customHeight="1" x14ac:dyDescent="0.4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2" customHeight="1" x14ac:dyDescent="0.4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9.5" x14ac:dyDescent="0.45">
      <c r="A6" s="100" t="s">
        <v>3</v>
      </c>
      <c r="B6" s="10"/>
      <c r="C6" s="99" t="s">
        <v>4</v>
      </c>
      <c r="D6" s="99" t="s">
        <v>4</v>
      </c>
      <c r="E6" s="99" t="s">
        <v>4</v>
      </c>
      <c r="F6" s="99" t="s">
        <v>4</v>
      </c>
      <c r="G6" s="99" t="s">
        <v>4</v>
      </c>
      <c r="H6" s="103" t="s">
        <v>4</v>
      </c>
      <c r="I6" s="99" t="s">
        <v>4</v>
      </c>
      <c r="J6" s="17"/>
      <c r="K6" s="99" t="s">
        <v>6</v>
      </c>
      <c r="L6" s="99" t="s">
        <v>6</v>
      </c>
      <c r="M6" s="99" t="s">
        <v>6</v>
      </c>
      <c r="N6" s="99" t="s">
        <v>6</v>
      </c>
      <c r="O6" s="99" t="s">
        <v>6</v>
      </c>
      <c r="P6" s="103" t="s">
        <v>6</v>
      </c>
      <c r="Q6" s="99" t="s">
        <v>6</v>
      </c>
    </row>
    <row r="7" spans="1:17" ht="19.5" x14ac:dyDescent="0.45">
      <c r="A7" s="100" t="s">
        <v>3</v>
      </c>
      <c r="B7" s="10"/>
      <c r="C7" s="18" t="s">
        <v>33</v>
      </c>
      <c r="D7" s="10"/>
      <c r="E7" s="18" t="s">
        <v>34</v>
      </c>
      <c r="F7" s="10"/>
      <c r="G7" s="18" t="s">
        <v>35</v>
      </c>
      <c r="H7" s="10"/>
      <c r="I7" s="6" t="s">
        <v>36</v>
      </c>
      <c r="J7" s="17"/>
      <c r="K7" s="6" t="s">
        <v>33</v>
      </c>
      <c r="L7" s="10"/>
      <c r="M7" s="6" t="s">
        <v>34</v>
      </c>
      <c r="N7" s="17"/>
      <c r="O7" s="6" t="s">
        <v>35</v>
      </c>
      <c r="P7" s="10"/>
      <c r="Q7" s="18" t="s">
        <v>36</v>
      </c>
    </row>
    <row r="8" spans="1:17" ht="19.5" x14ac:dyDescent="0.5">
      <c r="A8" s="16" t="s">
        <v>37</v>
      </c>
      <c r="B8" s="10"/>
      <c r="C8" s="19">
        <v>15000000</v>
      </c>
      <c r="D8" s="25"/>
      <c r="E8" s="19">
        <v>4433</v>
      </c>
      <c r="F8" s="10"/>
      <c r="G8" s="20" t="s">
        <v>38</v>
      </c>
      <c r="H8" s="10"/>
      <c r="I8" s="21" t="s">
        <v>219</v>
      </c>
      <c r="J8" s="10"/>
      <c r="K8" s="19">
        <v>15000000</v>
      </c>
      <c r="L8" s="25"/>
      <c r="M8" s="19">
        <v>4433</v>
      </c>
      <c r="N8" s="10"/>
      <c r="O8" s="20" t="s">
        <v>38</v>
      </c>
      <c r="P8" s="10"/>
      <c r="Q8" s="21" t="s">
        <v>219</v>
      </c>
    </row>
    <row r="9" spans="1:17" ht="19.5" x14ac:dyDescent="0.5">
      <c r="A9" s="16" t="s">
        <v>39</v>
      </c>
      <c r="B9" s="20"/>
      <c r="C9" s="19">
        <v>32085561</v>
      </c>
      <c r="D9" s="19"/>
      <c r="E9" s="19">
        <v>2103</v>
      </c>
      <c r="F9" s="20"/>
      <c r="G9" s="20" t="s">
        <v>40</v>
      </c>
      <c r="H9" s="20"/>
      <c r="I9" s="21" t="s">
        <v>219</v>
      </c>
      <c r="J9" s="20"/>
      <c r="K9" s="19">
        <v>32085561</v>
      </c>
      <c r="L9" s="19"/>
      <c r="M9" s="19">
        <v>2103</v>
      </c>
      <c r="N9" s="20"/>
      <c r="O9" s="20" t="s">
        <v>40</v>
      </c>
      <c r="P9" s="20"/>
      <c r="Q9" s="21" t="s">
        <v>219</v>
      </c>
    </row>
    <row r="10" spans="1:17" ht="19.5" x14ac:dyDescent="0.5">
      <c r="A10" s="16" t="s">
        <v>41</v>
      </c>
      <c r="C10" s="26">
        <v>4000000</v>
      </c>
      <c r="D10" s="26"/>
      <c r="E10" s="26">
        <v>15741</v>
      </c>
      <c r="G10" s="3" t="s">
        <v>42</v>
      </c>
      <c r="I10" s="3">
        <v>0.30150383398490199</v>
      </c>
      <c r="K10" s="26">
        <v>4000000</v>
      </c>
      <c r="L10" s="26"/>
      <c r="M10" s="26">
        <v>15741</v>
      </c>
      <c r="O10" s="3" t="s">
        <v>42</v>
      </c>
      <c r="Q10" s="3">
        <v>0.30150383398490199</v>
      </c>
    </row>
    <row r="11" spans="1:17" ht="19.5" x14ac:dyDescent="0.5">
      <c r="A11" s="16" t="s">
        <v>43</v>
      </c>
      <c r="C11" s="26">
        <v>54931697</v>
      </c>
      <c r="D11" s="26"/>
      <c r="E11" s="26">
        <v>8862</v>
      </c>
      <c r="G11" s="3" t="s">
        <v>44</v>
      </c>
      <c r="I11" s="3">
        <v>0.26626059977566002</v>
      </c>
      <c r="K11" s="26">
        <v>82397545</v>
      </c>
      <c r="L11" s="26"/>
      <c r="M11" s="26">
        <v>5908</v>
      </c>
      <c r="O11" s="3" t="s">
        <v>44</v>
      </c>
      <c r="Q11" s="3">
        <v>0.26626059977566002</v>
      </c>
    </row>
    <row r="12" spans="1:17" ht="19.5" x14ac:dyDescent="0.5">
      <c r="A12" s="16" t="s">
        <v>45</v>
      </c>
      <c r="C12" s="26">
        <v>10000000</v>
      </c>
      <c r="D12" s="26"/>
      <c r="E12" s="26">
        <v>7194</v>
      </c>
      <c r="G12" s="3" t="s">
        <v>46</v>
      </c>
      <c r="I12" s="3">
        <v>0.20853517438667499</v>
      </c>
      <c r="K12" s="26">
        <v>10000000</v>
      </c>
      <c r="L12" s="26"/>
      <c r="M12" s="26">
        <v>7194</v>
      </c>
      <c r="O12" s="3" t="s">
        <v>46</v>
      </c>
      <c r="Q12" s="3">
        <v>0.20853517438667499</v>
      </c>
    </row>
    <row r="13" spans="1:17" ht="19.5" x14ac:dyDescent="0.5">
      <c r="A13" s="16" t="s">
        <v>47</v>
      </c>
      <c r="C13" s="26">
        <v>44750</v>
      </c>
      <c r="D13" s="26"/>
      <c r="E13" s="26">
        <v>5350</v>
      </c>
      <c r="G13" s="3" t="s">
        <v>48</v>
      </c>
      <c r="I13" s="22" t="s">
        <v>219</v>
      </c>
      <c r="K13" s="27" t="s">
        <v>219</v>
      </c>
      <c r="L13" s="26"/>
      <c r="M13" s="27" t="s">
        <v>219</v>
      </c>
      <c r="O13" s="22" t="s">
        <v>219</v>
      </c>
      <c r="Q13" s="22" t="s">
        <v>219</v>
      </c>
    </row>
    <row r="14" spans="1:17" ht="19.5" x14ac:dyDescent="0.5">
      <c r="A14" s="16" t="s">
        <v>50</v>
      </c>
      <c r="C14" s="26">
        <v>5000000</v>
      </c>
      <c r="D14" s="26"/>
      <c r="E14" s="26">
        <v>17252</v>
      </c>
      <c r="G14" s="3" t="s">
        <v>51</v>
      </c>
      <c r="I14" s="3">
        <v>0.24269507702024101</v>
      </c>
      <c r="K14" s="26">
        <v>5000000</v>
      </c>
      <c r="L14" s="26"/>
      <c r="M14" s="26">
        <v>17252</v>
      </c>
      <c r="O14" s="3" t="s">
        <v>51</v>
      </c>
      <c r="Q14" s="3">
        <v>0.24269507702024101</v>
      </c>
    </row>
    <row r="15" spans="1:17" ht="19.5" x14ac:dyDescent="0.5">
      <c r="A15" s="16" t="s">
        <v>52</v>
      </c>
      <c r="C15" s="26">
        <v>85000</v>
      </c>
      <c r="D15" s="26"/>
      <c r="E15" s="26">
        <v>6620</v>
      </c>
      <c r="G15" s="3" t="s">
        <v>53</v>
      </c>
      <c r="I15" s="22" t="s">
        <v>219</v>
      </c>
      <c r="K15" s="27" t="s">
        <v>219</v>
      </c>
      <c r="L15" s="26"/>
      <c r="M15" s="27" t="s">
        <v>219</v>
      </c>
      <c r="O15" s="22" t="s">
        <v>219</v>
      </c>
      <c r="Q15" s="22" t="s">
        <v>219</v>
      </c>
    </row>
    <row r="16" spans="1:17" ht="19.5" x14ac:dyDescent="0.5">
      <c r="A16" s="16" t="s">
        <v>54</v>
      </c>
      <c r="C16" s="26">
        <v>1362500</v>
      </c>
      <c r="D16" s="26"/>
      <c r="E16" s="26">
        <v>1608</v>
      </c>
      <c r="G16" s="3" t="s">
        <v>55</v>
      </c>
      <c r="I16" s="22" t="s">
        <v>219</v>
      </c>
      <c r="K16" s="27" t="s">
        <v>219</v>
      </c>
      <c r="L16" s="26"/>
      <c r="M16" s="27" t="s">
        <v>219</v>
      </c>
      <c r="O16" s="22" t="s">
        <v>219</v>
      </c>
      <c r="Q16" s="22" t="s">
        <v>219</v>
      </c>
    </row>
    <row r="17" spans="1:17" ht="19.5" x14ac:dyDescent="0.5">
      <c r="A17" s="16" t="s">
        <v>56</v>
      </c>
      <c r="C17" s="26">
        <v>20000000</v>
      </c>
      <c r="D17" s="26"/>
      <c r="E17" s="26">
        <v>3216</v>
      </c>
      <c r="G17" s="3" t="s">
        <v>57</v>
      </c>
      <c r="I17" s="3">
        <v>0.15458940482125899</v>
      </c>
      <c r="K17" s="26">
        <v>20000000</v>
      </c>
      <c r="L17" s="26"/>
      <c r="M17" s="26">
        <v>3216</v>
      </c>
      <c r="O17" s="3" t="s">
        <v>57</v>
      </c>
      <c r="Q17" s="3">
        <v>0.15458940482125899</v>
      </c>
    </row>
    <row r="18" spans="1:17" ht="19.5" x14ac:dyDescent="0.5">
      <c r="A18" s="16" t="s">
        <v>58</v>
      </c>
      <c r="C18" s="26">
        <v>40000000</v>
      </c>
      <c r="D18" s="26"/>
      <c r="E18" s="26">
        <v>1506</v>
      </c>
      <c r="G18" s="3" t="s">
        <v>59</v>
      </c>
      <c r="I18" s="3">
        <v>8.4810916580003504E-2</v>
      </c>
      <c r="K18" s="26">
        <v>40000000</v>
      </c>
      <c r="L18" s="26"/>
      <c r="M18" s="26">
        <v>1506</v>
      </c>
      <c r="O18" s="3" t="s">
        <v>59</v>
      </c>
      <c r="Q18" s="3">
        <v>8.4810916580003504E-2</v>
      </c>
    </row>
    <row r="19" spans="1:17" ht="19.5" x14ac:dyDescent="0.5">
      <c r="A19" s="16" t="s">
        <v>60</v>
      </c>
      <c r="C19" s="26">
        <v>15000000</v>
      </c>
      <c r="D19" s="26"/>
      <c r="E19" s="26">
        <v>4256</v>
      </c>
      <c r="G19" s="3" t="s">
        <v>38</v>
      </c>
      <c r="I19" s="3">
        <v>0.18014756005263699</v>
      </c>
      <c r="K19" s="27" t="s">
        <v>219</v>
      </c>
      <c r="L19" s="26"/>
      <c r="M19" s="26">
        <v>4256</v>
      </c>
      <c r="O19" s="22" t="s">
        <v>219</v>
      </c>
      <c r="Q19" s="22" t="s">
        <v>219</v>
      </c>
    </row>
    <row r="20" spans="1:17" x14ac:dyDescent="0.45">
      <c r="K20" s="26"/>
      <c r="L20" s="26"/>
      <c r="M20" s="26"/>
    </row>
  </sheetData>
  <sheetProtection algorithmName="SHA-512" hashValue="1XJAQJCvYu/Dsgao9evOx8aScemQuTvbwe3X7/2IsvtEIJfTlxIDTsigd6IakXCgut681Jvyyq5Pb18h2c5a0g==" saltValue="EvymDfW+TYwjMcCOsOH5LQ==" spinCount="100000" sheet="1" objects="1" scenarios="1" selectLockedCells="1" autoFilter="0" selectUnlockedCells="1"/>
  <mergeCells count="6">
    <mergeCell ref="A4:Q5"/>
    <mergeCell ref="A2:Q2"/>
    <mergeCell ref="A3:Q3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2:BK18"/>
  <sheetViews>
    <sheetView rightToLeft="1" view="pageBreakPreview" zoomScale="60" zoomScaleNormal="100" workbookViewId="0">
      <selection activeCell="I17" sqref="I17"/>
    </sheetView>
  </sheetViews>
  <sheetFormatPr defaultRowHeight="18.75" x14ac:dyDescent="0.45"/>
  <cols>
    <col min="1" max="1" width="27" style="2" bestFit="1" customWidth="1"/>
    <col min="2" max="2" width="1" style="3" customWidth="1"/>
    <col min="3" max="3" width="17.28515625" style="3" bestFit="1" customWidth="1"/>
    <col min="4" max="4" width="1" style="3" customWidth="1"/>
    <col min="5" max="5" width="15.5703125" style="3" bestFit="1" customWidth="1"/>
    <col min="6" max="6" width="1" style="3" customWidth="1"/>
    <col min="7" max="7" width="10.42578125" style="3" bestFit="1" customWidth="1"/>
    <col min="8" max="8" width="1" style="3" customWidth="1"/>
    <col min="9" max="9" width="12.42578125" style="3" bestFit="1" customWidth="1"/>
    <col min="10" max="10" width="1" style="3" customWidth="1"/>
    <col min="11" max="11" width="8" style="3" bestFit="1" customWidth="1"/>
    <col min="12" max="12" width="0.42578125" style="3" customWidth="1"/>
    <col min="13" max="13" width="8" style="3" bestFit="1" customWidth="1"/>
    <col min="14" max="14" width="0.85546875" style="3" customWidth="1"/>
    <col min="15" max="15" width="10.5703125" style="3" bestFit="1" customWidth="1"/>
    <col min="16" max="16" width="2.5703125" style="3" bestFit="1" customWidth="1"/>
    <col min="17" max="17" width="18.28515625" style="3" bestFit="1" customWidth="1"/>
    <col min="18" max="18" width="2.5703125" style="3" bestFit="1" customWidth="1"/>
    <col min="19" max="19" width="19.7109375" style="3" bestFit="1" customWidth="1"/>
    <col min="20" max="20" width="2.5703125" style="3" bestFit="1" customWidth="1"/>
    <col min="21" max="21" width="10.5703125" style="3" bestFit="1" customWidth="1"/>
    <col min="22" max="22" width="2.5703125" style="3" bestFit="1" customWidth="1"/>
    <col min="23" max="23" width="18.7109375" style="3" bestFit="1" customWidth="1"/>
    <col min="24" max="24" width="2.5703125" style="3" bestFit="1" customWidth="1"/>
    <col min="25" max="25" width="10.140625" style="3" bestFit="1" customWidth="1"/>
    <col min="26" max="26" width="2.5703125" style="3" bestFit="1" customWidth="1"/>
    <col min="27" max="27" width="16.7109375" style="3" bestFit="1" customWidth="1"/>
    <col min="28" max="28" width="2.5703125" style="3" bestFit="1" customWidth="1"/>
    <col min="29" max="29" width="10.5703125" style="3" bestFit="1" customWidth="1"/>
    <col min="30" max="30" width="2.5703125" style="3" bestFit="1" customWidth="1"/>
    <col min="31" max="31" width="15.42578125" style="3" bestFit="1" customWidth="1"/>
    <col min="32" max="32" width="2.5703125" style="3" bestFit="1" customWidth="1"/>
    <col min="33" max="33" width="17.28515625" style="3" bestFit="1" customWidth="1"/>
    <col min="34" max="34" width="2.5703125" style="3" bestFit="1" customWidth="1"/>
    <col min="35" max="35" width="18.42578125" style="3" bestFit="1" customWidth="1"/>
    <col min="36" max="36" width="2.5703125" style="3" bestFit="1" customWidth="1"/>
    <col min="37" max="37" width="24.855468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63" ht="21" x14ac:dyDescent="0.4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63" ht="21" x14ac:dyDescent="0.4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63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63" x14ac:dyDescent="0.4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</row>
    <row r="6" spans="1:63" ht="19.5" x14ac:dyDescent="0.45">
      <c r="A6" s="100" t="s">
        <v>61</v>
      </c>
      <c r="B6" s="103" t="s">
        <v>61</v>
      </c>
      <c r="C6" s="99" t="s">
        <v>61</v>
      </c>
      <c r="D6" s="99" t="s">
        <v>61</v>
      </c>
      <c r="E6" s="99" t="s">
        <v>61</v>
      </c>
      <c r="F6" s="99" t="s">
        <v>61</v>
      </c>
      <c r="G6" s="99" t="s">
        <v>61</v>
      </c>
      <c r="H6" s="103" t="s">
        <v>61</v>
      </c>
      <c r="I6" s="99" t="s">
        <v>61</v>
      </c>
      <c r="J6" s="99" t="s">
        <v>61</v>
      </c>
      <c r="K6" s="99" t="s">
        <v>61</v>
      </c>
      <c r="L6" s="99" t="s">
        <v>61</v>
      </c>
      <c r="M6" s="99" t="s">
        <v>61</v>
      </c>
      <c r="N6" s="17"/>
      <c r="O6" s="99" t="s">
        <v>4</v>
      </c>
      <c r="P6" s="103" t="s">
        <v>4</v>
      </c>
      <c r="Q6" s="99" t="s">
        <v>4</v>
      </c>
      <c r="R6" s="99" t="s">
        <v>4</v>
      </c>
      <c r="S6" s="99" t="s">
        <v>4</v>
      </c>
      <c r="T6" s="17"/>
      <c r="U6" s="99" t="s">
        <v>5</v>
      </c>
      <c r="V6" s="99" t="s">
        <v>5</v>
      </c>
      <c r="W6" s="99" t="s">
        <v>5</v>
      </c>
      <c r="X6" s="99" t="s">
        <v>5</v>
      </c>
      <c r="Y6" s="99" t="s">
        <v>5</v>
      </c>
      <c r="Z6" s="99" t="s">
        <v>5</v>
      </c>
      <c r="AA6" s="99" t="s">
        <v>5</v>
      </c>
      <c r="AB6" s="10"/>
      <c r="AC6" s="99" t="s">
        <v>6</v>
      </c>
      <c r="AD6" s="99" t="s">
        <v>6</v>
      </c>
      <c r="AE6" s="99" t="s">
        <v>6</v>
      </c>
      <c r="AF6" s="99" t="s">
        <v>6</v>
      </c>
      <c r="AG6" s="99" t="s">
        <v>6</v>
      </c>
      <c r="AH6" s="99" t="s">
        <v>6</v>
      </c>
      <c r="AI6" s="99" t="s">
        <v>6</v>
      </c>
      <c r="AJ6" s="99" t="s">
        <v>6</v>
      </c>
      <c r="AK6" s="99" t="s">
        <v>6</v>
      </c>
    </row>
    <row r="7" spans="1:63" s="32" customFormat="1" x14ac:dyDescent="0.45">
      <c r="A7" s="97" t="s">
        <v>62</v>
      </c>
      <c r="B7" s="30"/>
      <c r="C7" s="97" t="s">
        <v>63</v>
      </c>
      <c r="D7" s="30"/>
      <c r="E7" s="97" t="s">
        <v>64</v>
      </c>
      <c r="F7" s="30"/>
      <c r="G7" s="97" t="s">
        <v>65</v>
      </c>
      <c r="H7" s="30"/>
      <c r="I7" s="98" t="s">
        <v>66</v>
      </c>
      <c r="J7" s="31"/>
      <c r="K7" s="98" t="s">
        <v>67</v>
      </c>
      <c r="L7" s="30"/>
      <c r="M7" s="98" t="s">
        <v>36</v>
      </c>
      <c r="N7" s="31"/>
      <c r="O7" s="98" t="s">
        <v>7</v>
      </c>
      <c r="P7" s="30"/>
      <c r="Q7" s="97" t="s">
        <v>8</v>
      </c>
      <c r="R7" s="30"/>
      <c r="S7" s="97" t="s">
        <v>9</v>
      </c>
      <c r="T7" s="30"/>
      <c r="U7" s="98" t="s">
        <v>10</v>
      </c>
      <c r="V7" s="98" t="s">
        <v>10</v>
      </c>
      <c r="W7" s="98" t="s">
        <v>10</v>
      </c>
      <c r="X7" s="30"/>
      <c r="Y7" s="98" t="s">
        <v>11</v>
      </c>
      <c r="Z7" s="98" t="s">
        <v>11</v>
      </c>
      <c r="AA7" s="98" t="s">
        <v>11</v>
      </c>
      <c r="AB7" s="30"/>
      <c r="AC7" s="97" t="s">
        <v>7</v>
      </c>
      <c r="AD7" s="30"/>
      <c r="AE7" s="97" t="s">
        <v>68</v>
      </c>
      <c r="AF7" s="30"/>
      <c r="AG7" s="97" t="s">
        <v>8</v>
      </c>
      <c r="AH7" s="30"/>
      <c r="AI7" s="97" t="s">
        <v>9</v>
      </c>
      <c r="AJ7" s="30"/>
      <c r="AK7" s="97" t="s">
        <v>13</v>
      </c>
    </row>
    <row r="8" spans="1:63" s="32" customFormat="1" ht="19.5" x14ac:dyDescent="0.45">
      <c r="A8" s="98" t="s">
        <v>62</v>
      </c>
      <c r="B8" s="30"/>
      <c r="C8" s="98" t="s">
        <v>63</v>
      </c>
      <c r="D8" s="30"/>
      <c r="E8" s="98" t="s">
        <v>64</v>
      </c>
      <c r="F8" s="30"/>
      <c r="G8" s="98" t="s">
        <v>65</v>
      </c>
      <c r="H8" s="30"/>
      <c r="I8" s="98" t="s">
        <v>66</v>
      </c>
      <c r="J8" s="30"/>
      <c r="K8" s="98" t="s">
        <v>67</v>
      </c>
      <c r="L8" s="30"/>
      <c r="M8" s="98" t="s">
        <v>36</v>
      </c>
      <c r="N8" s="30"/>
      <c r="O8" s="98" t="s">
        <v>7</v>
      </c>
      <c r="P8" s="30"/>
      <c r="Q8" s="98" t="s">
        <v>8</v>
      </c>
      <c r="R8" s="30"/>
      <c r="S8" s="98" t="s">
        <v>9</v>
      </c>
      <c r="T8" s="30"/>
      <c r="U8" s="7" t="s">
        <v>7</v>
      </c>
      <c r="V8" s="30"/>
      <c r="W8" s="7" t="s">
        <v>8</v>
      </c>
      <c r="X8" s="30"/>
      <c r="Y8" s="7" t="s">
        <v>7</v>
      </c>
      <c r="Z8" s="30"/>
      <c r="AA8" s="7" t="s">
        <v>14</v>
      </c>
      <c r="AB8" s="30"/>
      <c r="AC8" s="98" t="s">
        <v>7</v>
      </c>
      <c r="AD8" s="30"/>
      <c r="AE8" s="98" t="s">
        <v>68</v>
      </c>
      <c r="AF8" s="30"/>
      <c r="AG8" s="98" t="s">
        <v>8</v>
      </c>
      <c r="AH8" s="30"/>
      <c r="AI8" s="98" t="s">
        <v>9</v>
      </c>
      <c r="AJ8" s="30"/>
      <c r="AK8" s="98" t="s">
        <v>13</v>
      </c>
    </row>
    <row r="9" spans="1:63" ht="19.5" x14ac:dyDescent="0.5">
      <c r="A9" s="8" t="s">
        <v>69</v>
      </c>
      <c r="B9" s="10"/>
      <c r="C9" s="10" t="s">
        <v>70</v>
      </c>
      <c r="D9" s="10"/>
      <c r="E9" s="10" t="s">
        <v>70</v>
      </c>
      <c r="F9" s="10"/>
      <c r="G9" s="10" t="s">
        <v>71</v>
      </c>
      <c r="H9" s="10"/>
      <c r="I9" s="10" t="s">
        <v>72</v>
      </c>
      <c r="J9" s="10"/>
      <c r="K9" s="9">
        <v>18</v>
      </c>
      <c r="L9" s="9"/>
      <c r="M9" s="9">
        <v>18</v>
      </c>
      <c r="N9" s="9"/>
      <c r="O9" s="9">
        <v>824000</v>
      </c>
      <c r="P9" s="9"/>
      <c r="Q9" s="9">
        <v>791088353075</v>
      </c>
      <c r="R9" s="9"/>
      <c r="S9" s="9">
        <v>811492890250</v>
      </c>
      <c r="T9" s="9"/>
      <c r="U9" s="9" t="s">
        <v>219</v>
      </c>
      <c r="V9" s="9"/>
      <c r="W9" s="12" t="s">
        <v>219</v>
      </c>
      <c r="X9" s="9"/>
      <c r="Y9" s="12">
        <v>824000</v>
      </c>
      <c r="Z9" s="9"/>
      <c r="AA9" s="9">
        <v>855361440000</v>
      </c>
      <c r="AB9" s="9"/>
      <c r="AC9" s="9" t="s">
        <v>219</v>
      </c>
      <c r="AD9" s="9"/>
      <c r="AE9" s="9" t="s">
        <v>219</v>
      </c>
      <c r="AF9" s="9"/>
      <c r="AG9" s="9" t="s">
        <v>219</v>
      </c>
      <c r="AH9" s="9"/>
      <c r="AI9" s="9" t="s">
        <v>219</v>
      </c>
      <c r="AJ9" s="10"/>
      <c r="AK9" s="38">
        <v>0</v>
      </c>
      <c r="AM9" s="33"/>
    </row>
    <row r="10" spans="1:63" ht="19.5" x14ac:dyDescent="0.5">
      <c r="A10" s="8" t="s">
        <v>73</v>
      </c>
      <c r="B10" s="10"/>
      <c r="C10" s="10" t="s">
        <v>70</v>
      </c>
      <c r="D10" s="10"/>
      <c r="E10" s="10" t="s">
        <v>70</v>
      </c>
      <c r="F10" s="10"/>
      <c r="G10" s="10" t="s">
        <v>74</v>
      </c>
      <c r="H10" s="10"/>
      <c r="I10" s="10" t="s">
        <v>75</v>
      </c>
      <c r="J10" s="10"/>
      <c r="K10" s="9">
        <v>16</v>
      </c>
      <c r="L10" s="9"/>
      <c r="M10" s="9">
        <v>16</v>
      </c>
      <c r="N10" s="9"/>
      <c r="O10" s="9">
        <v>913500</v>
      </c>
      <c r="P10" s="9"/>
      <c r="Q10" s="9">
        <v>913702443702</v>
      </c>
      <c r="R10" s="9"/>
      <c r="S10" s="9">
        <v>894154405134</v>
      </c>
      <c r="T10" s="9"/>
      <c r="U10" s="9" t="s">
        <v>219</v>
      </c>
      <c r="V10" s="9"/>
      <c r="W10" s="12" t="s">
        <v>219</v>
      </c>
      <c r="X10" s="9"/>
      <c r="Y10" s="12">
        <v>913500</v>
      </c>
      <c r="Z10" s="9"/>
      <c r="AA10" s="9">
        <v>913420000000</v>
      </c>
      <c r="AB10" s="9"/>
      <c r="AC10" s="9" t="s">
        <v>219</v>
      </c>
      <c r="AD10" s="9"/>
      <c r="AE10" s="9" t="s">
        <v>219</v>
      </c>
      <c r="AF10" s="9"/>
      <c r="AG10" s="9" t="s">
        <v>219</v>
      </c>
      <c r="AH10" s="9"/>
      <c r="AI10" s="9" t="s">
        <v>219</v>
      </c>
      <c r="AJ10" s="10"/>
      <c r="AK10" s="38">
        <v>0</v>
      </c>
      <c r="AM10" s="33"/>
    </row>
    <row r="11" spans="1:63" ht="19.5" x14ac:dyDescent="0.5">
      <c r="A11" s="8" t="s">
        <v>76</v>
      </c>
      <c r="B11" s="10"/>
      <c r="C11" s="10" t="s">
        <v>70</v>
      </c>
      <c r="D11" s="10"/>
      <c r="E11" s="10" t="s">
        <v>70</v>
      </c>
      <c r="F11" s="10"/>
      <c r="G11" s="10" t="s">
        <v>77</v>
      </c>
      <c r="H11" s="10"/>
      <c r="I11" s="10" t="s">
        <v>78</v>
      </c>
      <c r="J11" s="10"/>
      <c r="K11" s="9">
        <v>20.5</v>
      </c>
      <c r="L11" s="9"/>
      <c r="M11" s="9">
        <v>20.5</v>
      </c>
      <c r="N11" s="9"/>
      <c r="O11" s="9">
        <v>2100000</v>
      </c>
      <c r="P11" s="9"/>
      <c r="Q11" s="9">
        <v>2003959482000</v>
      </c>
      <c r="R11" s="9"/>
      <c r="S11" s="9">
        <v>2047128890625</v>
      </c>
      <c r="T11" s="9"/>
      <c r="U11" s="9" t="s">
        <v>219</v>
      </c>
      <c r="V11" s="9"/>
      <c r="W11" s="12" t="s">
        <v>219</v>
      </c>
      <c r="X11" s="9"/>
      <c r="Y11" s="12" t="s">
        <v>219</v>
      </c>
      <c r="Z11" s="9"/>
      <c r="AA11" s="9" t="s">
        <v>219</v>
      </c>
      <c r="AB11" s="9"/>
      <c r="AC11" s="9">
        <v>2100000</v>
      </c>
      <c r="AD11" s="9"/>
      <c r="AE11" s="9">
        <v>965000</v>
      </c>
      <c r="AF11" s="9"/>
      <c r="AG11" s="9">
        <v>2003959482000</v>
      </c>
      <c r="AH11" s="9"/>
      <c r="AI11" s="9">
        <v>2026132696875</v>
      </c>
      <c r="AJ11" s="10"/>
      <c r="AK11" s="38">
        <v>25.7</v>
      </c>
      <c r="AM11" s="33"/>
    </row>
    <row r="12" spans="1:63" ht="19.5" x14ac:dyDescent="0.5">
      <c r="A12" s="8" t="s">
        <v>79</v>
      </c>
      <c r="B12" s="10"/>
      <c r="C12" s="10" t="s">
        <v>70</v>
      </c>
      <c r="D12" s="10"/>
      <c r="E12" s="10" t="s">
        <v>70</v>
      </c>
      <c r="F12" s="10"/>
      <c r="G12" s="10" t="s">
        <v>80</v>
      </c>
      <c r="H12" s="10"/>
      <c r="I12" s="10" t="s">
        <v>81</v>
      </c>
      <c r="J12" s="10"/>
      <c r="K12" s="9">
        <v>18</v>
      </c>
      <c r="L12" s="9"/>
      <c r="M12" s="9">
        <v>18</v>
      </c>
      <c r="N12" s="9"/>
      <c r="O12" s="9">
        <v>1000</v>
      </c>
      <c r="P12" s="9"/>
      <c r="Q12" s="9">
        <v>1000181250</v>
      </c>
      <c r="R12" s="9"/>
      <c r="S12" s="9">
        <v>979822375</v>
      </c>
      <c r="T12" s="9"/>
      <c r="U12" s="9" t="s">
        <v>219</v>
      </c>
      <c r="V12" s="9"/>
      <c r="W12" s="12" t="s">
        <v>219</v>
      </c>
      <c r="X12" s="9"/>
      <c r="Y12" s="12" t="s">
        <v>219</v>
      </c>
      <c r="Z12" s="9"/>
      <c r="AA12" s="9" t="s">
        <v>219</v>
      </c>
      <c r="AB12" s="9"/>
      <c r="AC12" s="9">
        <v>1000</v>
      </c>
      <c r="AD12" s="9"/>
      <c r="AE12" s="9">
        <v>980000</v>
      </c>
      <c r="AF12" s="9"/>
      <c r="AG12" s="9">
        <v>1000181250</v>
      </c>
      <c r="AH12" s="9"/>
      <c r="AI12" s="9">
        <v>979822375</v>
      </c>
      <c r="AJ12" s="10"/>
      <c r="AK12" s="38">
        <v>0.01</v>
      </c>
      <c r="AM12" s="33"/>
    </row>
    <row r="13" spans="1:63" ht="19.5" x14ac:dyDescent="0.5">
      <c r="A13" s="8" t="s">
        <v>82</v>
      </c>
      <c r="B13" s="10"/>
      <c r="C13" s="10" t="s">
        <v>70</v>
      </c>
      <c r="D13" s="10"/>
      <c r="E13" s="10" t="s">
        <v>70</v>
      </c>
      <c r="F13" s="10"/>
      <c r="G13" s="10" t="s">
        <v>83</v>
      </c>
      <c r="H13" s="10"/>
      <c r="I13" s="10" t="s">
        <v>84</v>
      </c>
      <c r="J13" s="10"/>
      <c r="K13" s="9">
        <v>18</v>
      </c>
      <c r="L13" s="9"/>
      <c r="M13" s="9">
        <v>18</v>
      </c>
      <c r="N13" s="9"/>
      <c r="O13" s="9">
        <v>20000</v>
      </c>
      <c r="P13" s="9"/>
      <c r="Q13" s="9">
        <v>20003625000</v>
      </c>
      <c r="R13" s="9"/>
      <c r="S13" s="9">
        <v>19996375000</v>
      </c>
      <c r="T13" s="9"/>
      <c r="U13" s="9" t="s">
        <v>219</v>
      </c>
      <c r="V13" s="9"/>
      <c r="W13" s="12" t="s">
        <v>219</v>
      </c>
      <c r="X13" s="9"/>
      <c r="Y13" s="12" t="s">
        <v>219</v>
      </c>
      <c r="Z13" s="9"/>
      <c r="AA13" s="9" t="s">
        <v>219</v>
      </c>
      <c r="AB13" s="9"/>
      <c r="AC13" s="9">
        <v>20000</v>
      </c>
      <c r="AD13" s="9"/>
      <c r="AE13" s="9">
        <v>1000000</v>
      </c>
      <c r="AF13" s="9"/>
      <c r="AG13" s="9">
        <v>20003625000</v>
      </c>
      <c r="AH13" s="9"/>
      <c r="AI13" s="9">
        <v>19996375000</v>
      </c>
      <c r="AJ13" s="10"/>
      <c r="AK13" s="38">
        <v>0.25</v>
      </c>
      <c r="AM13" s="33"/>
    </row>
    <row r="14" spans="1:63" ht="19.5" x14ac:dyDescent="0.5">
      <c r="A14" s="8" t="s">
        <v>85</v>
      </c>
      <c r="B14" s="10"/>
      <c r="C14" s="10" t="s">
        <v>70</v>
      </c>
      <c r="D14" s="10"/>
      <c r="E14" s="10" t="s">
        <v>70</v>
      </c>
      <c r="F14" s="10"/>
      <c r="G14" s="10" t="s">
        <v>86</v>
      </c>
      <c r="H14" s="10"/>
      <c r="I14" s="10" t="s">
        <v>87</v>
      </c>
      <c r="J14" s="10"/>
      <c r="K14" s="9">
        <v>23</v>
      </c>
      <c r="L14" s="9"/>
      <c r="M14" s="9">
        <v>23</v>
      </c>
      <c r="N14" s="9"/>
      <c r="O14" s="9" t="s">
        <v>219</v>
      </c>
      <c r="P14" s="9"/>
      <c r="Q14" s="9" t="s">
        <v>219</v>
      </c>
      <c r="R14" s="9"/>
      <c r="S14" s="9" t="s">
        <v>219</v>
      </c>
      <c r="T14" s="9"/>
      <c r="U14" s="9">
        <v>2000000</v>
      </c>
      <c r="V14" s="9"/>
      <c r="W14" s="12">
        <v>2000000000000</v>
      </c>
      <c r="X14" s="9"/>
      <c r="Y14" s="12" t="s">
        <v>219</v>
      </c>
      <c r="Z14" s="9"/>
      <c r="AA14" s="9" t="s">
        <v>219</v>
      </c>
      <c r="AB14" s="9"/>
      <c r="AC14" s="9">
        <v>2000000</v>
      </c>
      <c r="AD14" s="9"/>
      <c r="AE14" s="9">
        <v>1000000</v>
      </c>
      <c r="AF14" s="9"/>
      <c r="AG14" s="9">
        <v>2000000000000</v>
      </c>
      <c r="AH14" s="9"/>
      <c r="AI14" s="9">
        <v>1999637500000</v>
      </c>
      <c r="AJ14" s="10"/>
      <c r="AK14" s="38">
        <v>25.36</v>
      </c>
      <c r="AM14" s="33"/>
    </row>
    <row r="15" spans="1:63" ht="19.5" x14ac:dyDescent="0.5">
      <c r="A15" s="8" t="s">
        <v>88</v>
      </c>
      <c r="B15" s="10"/>
      <c r="C15" s="10" t="s">
        <v>70</v>
      </c>
      <c r="D15" s="10"/>
      <c r="E15" s="10" t="s">
        <v>70</v>
      </c>
      <c r="F15" s="10"/>
      <c r="G15" s="10" t="s">
        <v>89</v>
      </c>
      <c r="H15" s="10"/>
      <c r="I15" s="10" t="s">
        <v>90</v>
      </c>
      <c r="J15" s="10"/>
      <c r="K15" s="9">
        <v>23</v>
      </c>
      <c r="L15" s="9"/>
      <c r="M15" s="9">
        <v>23</v>
      </c>
      <c r="N15" s="9"/>
      <c r="O15" s="9" t="s">
        <v>219</v>
      </c>
      <c r="P15" s="9"/>
      <c r="Q15" s="9" t="s">
        <v>219</v>
      </c>
      <c r="R15" s="9"/>
      <c r="S15" s="9" t="s">
        <v>219</v>
      </c>
      <c r="T15" s="9"/>
      <c r="U15" s="9">
        <v>1500000</v>
      </c>
      <c r="V15" s="9"/>
      <c r="W15" s="12">
        <v>1500160000000</v>
      </c>
      <c r="X15" s="9"/>
      <c r="Y15" s="12" t="s">
        <v>219</v>
      </c>
      <c r="Z15" s="9"/>
      <c r="AA15" s="9" t="s">
        <v>219</v>
      </c>
      <c r="AB15" s="9"/>
      <c r="AC15" s="9">
        <v>1500000</v>
      </c>
      <c r="AD15" s="9"/>
      <c r="AE15" s="9">
        <v>1000000</v>
      </c>
      <c r="AF15" s="9"/>
      <c r="AG15" s="9">
        <v>1500160000000</v>
      </c>
      <c r="AH15" s="9"/>
      <c r="AI15" s="9">
        <v>1499728125000</v>
      </c>
      <c r="AJ15" s="10"/>
      <c r="AK15" s="38">
        <v>19.02</v>
      </c>
      <c r="AM15" s="33"/>
    </row>
    <row r="16" spans="1:63" ht="19.5" x14ac:dyDescent="0.5">
      <c r="A16" s="8" t="s">
        <v>91</v>
      </c>
      <c r="B16" s="10"/>
      <c r="C16" s="10" t="s">
        <v>70</v>
      </c>
      <c r="D16" s="10"/>
      <c r="E16" s="10" t="s">
        <v>70</v>
      </c>
      <c r="F16" s="10"/>
      <c r="G16" s="10" t="s">
        <v>92</v>
      </c>
      <c r="H16" s="10"/>
      <c r="I16" s="10" t="s">
        <v>93</v>
      </c>
      <c r="J16" s="10"/>
      <c r="K16" s="9">
        <v>23</v>
      </c>
      <c r="L16" s="9"/>
      <c r="M16" s="9">
        <v>23</v>
      </c>
      <c r="N16" s="9"/>
      <c r="O16" s="9" t="s">
        <v>219</v>
      </c>
      <c r="P16" s="9"/>
      <c r="Q16" s="9" t="s">
        <v>219</v>
      </c>
      <c r="R16" s="9"/>
      <c r="S16" s="9" t="s">
        <v>219</v>
      </c>
      <c r="T16" s="9"/>
      <c r="U16" s="9">
        <v>237500</v>
      </c>
      <c r="V16" s="9"/>
      <c r="W16" s="12">
        <v>237577687500</v>
      </c>
      <c r="X16" s="9"/>
      <c r="Y16" s="12">
        <v>120000</v>
      </c>
      <c r="Z16" s="9"/>
      <c r="AA16" s="9">
        <v>119983750000</v>
      </c>
      <c r="AB16" s="9"/>
      <c r="AC16" s="9">
        <v>117500</v>
      </c>
      <c r="AD16" s="9"/>
      <c r="AE16" s="9">
        <v>1000000</v>
      </c>
      <c r="AF16" s="9"/>
      <c r="AG16" s="9">
        <v>117538434868</v>
      </c>
      <c r="AH16" s="9"/>
      <c r="AI16" s="9">
        <v>117478703125</v>
      </c>
      <c r="AJ16" s="10"/>
      <c r="AK16" s="38">
        <v>1.49</v>
      </c>
      <c r="AM16" s="33"/>
    </row>
    <row r="17" spans="1:38" s="37" customFormat="1" ht="21.75" thickBot="1" x14ac:dyDescent="0.6">
      <c r="A17" s="8"/>
      <c r="B17" s="4"/>
      <c r="C17" s="4"/>
      <c r="D17" s="4"/>
      <c r="E17" s="4"/>
      <c r="F17" s="4"/>
      <c r="G17" s="4"/>
      <c r="H17" s="4"/>
      <c r="I17" s="4"/>
      <c r="J17" s="4"/>
      <c r="K17" s="34"/>
      <c r="L17" s="34"/>
      <c r="M17" s="34"/>
      <c r="N17" s="34"/>
      <c r="O17" s="35">
        <f>SUM(O9:O16)</f>
        <v>3858500</v>
      </c>
      <c r="P17" s="35">
        <f t="shared" ref="P17:AK17" si="0">SUM(P9:P16)</f>
        <v>0</v>
      </c>
      <c r="Q17" s="35">
        <f t="shared" si="0"/>
        <v>3729754085027</v>
      </c>
      <c r="R17" s="35">
        <f t="shared" si="0"/>
        <v>0</v>
      </c>
      <c r="S17" s="35">
        <f t="shared" si="0"/>
        <v>3773752383384</v>
      </c>
      <c r="T17" s="35">
        <f t="shared" si="0"/>
        <v>0</v>
      </c>
      <c r="U17" s="35">
        <f t="shared" si="0"/>
        <v>3737500</v>
      </c>
      <c r="V17" s="35">
        <f t="shared" si="0"/>
        <v>0</v>
      </c>
      <c r="W17" s="35">
        <f t="shared" si="0"/>
        <v>3737737687500</v>
      </c>
      <c r="X17" s="35">
        <f t="shared" si="0"/>
        <v>0</v>
      </c>
      <c r="Y17" s="35">
        <f t="shared" si="0"/>
        <v>1857500</v>
      </c>
      <c r="Z17" s="35">
        <f t="shared" si="0"/>
        <v>0</v>
      </c>
      <c r="AA17" s="35">
        <f t="shared" si="0"/>
        <v>1888765190000</v>
      </c>
      <c r="AB17" s="35">
        <f t="shared" si="0"/>
        <v>0</v>
      </c>
      <c r="AC17" s="35">
        <f t="shared" si="0"/>
        <v>5738500</v>
      </c>
      <c r="AD17" s="35">
        <f t="shared" si="0"/>
        <v>0</v>
      </c>
      <c r="AE17" s="35">
        <f t="shared" si="0"/>
        <v>5945000</v>
      </c>
      <c r="AF17" s="35">
        <f t="shared" si="0"/>
        <v>0</v>
      </c>
      <c r="AG17" s="35">
        <f t="shared" si="0"/>
        <v>5642661723118</v>
      </c>
      <c r="AH17" s="35">
        <f t="shared" si="0"/>
        <v>0</v>
      </c>
      <c r="AI17" s="35">
        <f t="shared" si="0"/>
        <v>5663953222375</v>
      </c>
      <c r="AJ17" s="35">
        <f t="shared" si="0"/>
        <v>0</v>
      </c>
      <c r="AK17" s="39">
        <f t="shared" si="0"/>
        <v>71.83</v>
      </c>
      <c r="AL17" s="36"/>
    </row>
    <row r="18" spans="1:38" ht="19.5" thickTop="1" x14ac:dyDescent="0.45"/>
  </sheetData>
  <sheetProtection algorithmName="SHA-512" hashValue="XflwYTl0tOyb+sQaIaVe6BN6V56YXJul9cb6OHVacG00Rbv30VOcUTMV5tjva75h2rJ0HV+l3gtEh+MIM+35+Q==" saltValue="Jo8Uc1w4dFiHj6xQNZFUUA==" spinCount="100000" sheet="1" objects="1" scenarios="1" selectLockedCells="1" autoFilter="0" selectUnlockedCells="1"/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V22"/>
  <sheetViews>
    <sheetView rightToLeft="1" view="pageBreakPreview" topLeftCell="A5" zoomScale="60" zoomScaleNormal="100" workbookViewId="0">
      <selection activeCell="I21" sqref="I21"/>
    </sheetView>
  </sheetViews>
  <sheetFormatPr defaultRowHeight="18.75" x14ac:dyDescent="0.45"/>
  <cols>
    <col min="1" max="1" width="26.5703125" style="2" bestFit="1" customWidth="1"/>
    <col min="2" max="2" width="1" style="40" customWidth="1"/>
    <col min="3" max="3" width="22" style="40" bestFit="1" customWidth="1"/>
    <col min="4" max="4" width="1" style="40" customWidth="1"/>
    <col min="5" max="5" width="13.140625" style="40" bestFit="1" customWidth="1"/>
    <col min="6" max="6" width="0.7109375" style="40" customWidth="1"/>
    <col min="7" max="7" width="10.5703125" style="40" bestFit="1" customWidth="1"/>
    <col min="8" max="8" width="1" style="40" customWidth="1"/>
    <col min="9" max="9" width="8" style="40" bestFit="1" customWidth="1"/>
    <col min="10" max="10" width="1" style="40" customWidth="1"/>
    <col min="11" max="11" width="18" style="40" bestFit="1" customWidth="1"/>
    <col min="12" max="12" width="2.5703125" style="40" bestFit="1" customWidth="1"/>
    <col min="13" max="13" width="18.28515625" style="40" bestFit="1" customWidth="1"/>
    <col min="14" max="14" width="18.7109375" style="40" bestFit="1" customWidth="1"/>
    <col min="15" max="15" width="2.5703125" style="40" bestFit="1" customWidth="1"/>
    <col min="16" max="16" width="18" style="40" bestFit="1" customWidth="1"/>
    <col min="17" max="17" width="2.5703125" style="40" bestFit="1" customWidth="1"/>
    <col min="18" max="18" width="17.28515625" style="40" bestFit="1" customWidth="1"/>
    <col min="19" max="19" width="1" style="40" customWidth="1"/>
    <col min="20" max="21" width="9.140625" style="40"/>
    <col min="22" max="22" width="17.28515625" style="40" bestFit="1" customWidth="1"/>
    <col min="23" max="16384" width="9.140625" style="40"/>
  </cols>
  <sheetData>
    <row r="2" spans="1:22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2" ht="21" x14ac:dyDescent="0.4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2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6" spans="1:22" ht="19.5" x14ac:dyDescent="0.45">
      <c r="A6" s="100" t="s">
        <v>95</v>
      </c>
      <c r="B6" s="10"/>
      <c r="C6" s="100" t="s">
        <v>96</v>
      </c>
      <c r="D6" s="100" t="s">
        <v>96</v>
      </c>
      <c r="E6" s="100" t="s">
        <v>96</v>
      </c>
      <c r="F6" s="100" t="s">
        <v>96</v>
      </c>
      <c r="G6" s="100" t="s">
        <v>96</v>
      </c>
      <c r="H6" s="100" t="s">
        <v>96</v>
      </c>
      <c r="I6" s="100" t="s">
        <v>96</v>
      </c>
      <c r="J6" s="17"/>
      <c r="K6" s="6" t="s">
        <v>4</v>
      </c>
      <c r="L6" s="17"/>
      <c r="M6" s="6" t="s">
        <v>5</v>
      </c>
      <c r="N6" s="6" t="s">
        <v>5</v>
      </c>
      <c r="O6" s="99"/>
      <c r="P6" s="99" t="s">
        <v>6</v>
      </c>
      <c r="Q6" s="99" t="s">
        <v>6</v>
      </c>
      <c r="R6" s="6" t="s">
        <v>6</v>
      </c>
      <c r="S6" s="10"/>
    </row>
    <row r="7" spans="1:22" ht="39" x14ac:dyDescent="0.45">
      <c r="A7" s="99" t="s">
        <v>95</v>
      </c>
      <c r="B7" s="10"/>
      <c r="C7" s="18" t="s">
        <v>97</v>
      </c>
      <c r="D7" s="10"/>
      <c r="E7" s="18" t="s">
        <v>98</v>
      </c>
      <c r="F7" s="10"/>
      <c r="G7" s="18" t="s">
        <v>99</v>
      </c>
      <c r="H7" s="10"/>
      <c r="I7" s="18" t="s">
        <v>67</v>
      </c>
      <c r="J7" s="17"/>
      <c r="K7" s="6" t="s">
        <v>100</v>
      </c>
      <c r="L7" s="10"/>
      <c r="M7" s="6" t="s">
        <v>101</v>
      </c>
      <c r="N7" s="6" t="s">
        <v>102</v>
      </c>
      <c r="O7" s="18"/>
      <c r="P7" s="6" t="s">
        <v>100</v>
      </c>
      <c r="Q7" s="41"/>
      <c r="R7" s="41" t="s">
        <v>94</v>
      </c>
      <c r="S7" s="10"/>
      <c r="V7" s="42"/>
    </row>
    <row r="8" spans="1:22" ht="19.5" x14ac:dyDescent="0.5">
      <c r="A8" s="16" t="s">
        <v>103</v>
      </c>
      <c r="B8" s="20"/>
      <c r="C8" s="46">
        <v>104456251</v>
      </c>
      <c r="E8" s="20" t="s">
        <v>104</v>
      </c>
      <c r="G8" s="20" t="s">
        <v>105</v>
      </c>
      <c r="I8" s="93" t="s">
        <v>219</v>
      </c>
      <c r="K8" s="43">
        <v>27439820302</v>
      </c>
      <c r="M8" s="43">
        <v>1326402570342</v>
      </c>
      <c r="N8" s="43">
        <v>1353409485106</v>
      </c>
      <c r="P8" s="43">
        <v>432905538</v>
      </c>
      <c r="R8" s="45">
        <v>0.01</v>
      </c>
      <c r="T8" s="44"/>
    </row>
    <row r="9" spans="1:22" ht="19.5" x14ac:dyDescent="0.5">
      <c r="A9" s="16" t="s">
        <v>106</v>
      </c>
      <c r="B9" s="20"/>
      <c r="C9" s="46">
        <v>200051454006</v>
      </c>
      <c r="E9" s="20" t="s">
        <v>104</v>
      </c>
      <c r="G9" s="20" t="s">
        <v>107</v>
      </c>
      <c r="I9" s="93" t="s">
        <v>219</v>
      </c>
      <c r="K9" s="43">
        <v>128978</v>
      </c>
      <c r="M9" s="43" t="s">
        <v>219</v>
      </c>
      <c r="N9" s="43" t="s">
        <v>219</v>
      </c>
      <c r="P9" s="43">
        <v>128978</v>
      </c>
      <c r="R9" s="45">
        <v>0</v>
      </c>
      <c r="T9" s="44"/>
    </row>
    <row r="10" spans="1:22" ht="19.5" x14ac:dyDescent="0.5">
      <c r="A10" s="8" t="s">
        <v>108</v>
      </c>
      <c r="B10" s="10"/>
      <c r="C10" s="47" t="s">
        <v>109</v>
      </c>
      <c r="E10" s="10" t="s">
        <v>104</v>
      </c>
      <c r="G10" s="10" t="s">
        <v>110</v>
      </c>
      <c r="I10" s="93" t="s">
        <v>219</v>
      </c>
      <c r="K10" s="9">
        <v>4316970</v>
      </c>
      <c r="M10" s="9">
        <v>17740</v>
      </c>
      <c r="N10" s="9" t="s">
        <v>219</v>
      </c>
      <c r="P10" s="9">
        <v>4334710</v>
      </c>
      <c r="R10" s="23">
        <v>0</v>
      </c>
      <c r="T10" s="11"/>
    </row>
    <row r="11" spans="1:22" ht="19.5" x14ac:dyDescent="0.5">
      <c r="A11" s="8" t="s">
        <v>111</v>
      </c>
      <c r="B11" s="10"/>
      <c r="C11" s="47" t="s">
        <v>112</v>
      </c>
      <c r="E11" s="10" t="s">
        <v>104</v>
      </c>
      <c r="G11" s="10" t="s">
        <v>113</v>
      </c>
      <c r="I11" s="93" t="s">
        <v>219</v>
      </c>
      <c r="K11" s="9">
        <v>24120164141</v>
      </c>
      <c r="M11" s="9">
        <v>615953257659</v>
      </c>
      <c r="N11" s="9">
        <v>630582517141</v>
      </c>
      <c r="P11" s="9">
        <v>9490904659</v>
      </c>
      <c r="R11" s="23">
        <v>0.12</v>
      </c>
      <c r="T11" s="11"/>
    </row>
    <row r="12" spans="1:22" ht="19.5" x14ac:dyDescent="0.5">
      <c r="A12" s="8" t="s">
        <v>111</v>
      </c>
      <c r="B12" s="10"/>
      <c r="C12" s="47" t="s">
        <v>114</v>
      </c>
      <c r="E12" s="10" t="s">
        <v>115</v>
      </c>
      <c r="G12" s="10" t="s">
        <v>116</v>
      </c>
      <c r="I12" s="45">
        <v>22.5</v>
      </c>
      <c r="K12" s="9">
        <v>4000000000</v>
      </c>
      <c r="M12" s="9" t="s">
        <v>219</v>
      </c>
      <c r="N12" s="9" t="s">
        <v>219</v>
      </c>
      <c r="P12" s="9">
        <v>4000000000</v>
      </c>
      <c r="R12" s="23">
        <v>0.05</v>
      </c>
      <c r="T12" s="11"/>
    </row>
    <row r="13" spans="1:22" ht="19.5" x14ac:dyDescent="0.5">
      <c r="A13" s="8" t="s">
        <v>117</v>
      </c>
      <c r="B13" s="10"/>
      <c r="C13" s="47">
        <v>218175230008</v>
      </c>
      <c r="E13" s="10" t="s">
        <v>104</v>
      </c>
      <c r="G13" s="10" t="s">
        <v>118</v>
      </c>
      <c r="I13" s="93" t="s">
        <v>219</v>
      </c>
      <c r="K13" s="9">
        <v>4069200718</v>
      </c>
      <c r="M13" s="9">
        <v>546363082600</v>
      </c>
      <c r="N13" s="9">
        <v>543578223123</v>
      </c>
      <c r="P13" s="9">
        <v>6854060195</v>
      </c>
      <c r="R13" s="23">
        <v>0.09</v>
      </c>
      <c r="T13" s="11"/>
    </row>
    <row r="14" spans="1:22" ht="19.5" x14ac:dyDescent="0.5">
      <c r="A14" s="8" t="s">
        <v>103</v>
      </c>
      <c r="B14" s="10"/>
      <c r="C14" s="47">
        <v>6175001164</v>
      </c>
      <c r="E14" s="10" t="s">
        <v>115</v>
      </c>
      <c r="G14" s="10" t="s">
        <v>119</v>
      </c>
      <c r="I14" s="45">
        <v>22.5</v>
      </c>
      <c r="K14" s="9">
        <v>80000000000</v>
      </c>
      <c r="M14" s="9" t="s">
        <v>219</v>
      </c>
      <c r="N14" s="9">
        <v>80000000000</v>
      </c>
      <c r="P14" s="9" t="s">
        <v>219</v>
      </c>
      <c r="R14" s="23">
        <v>0</v>
      </c>
      <c r="T14" s="11"/>
    </row>
    <row r="15" spans="1:22" ht="19.5" x14ac:dyDescent="0.5">
      <c r="A15" s="8" t="s">
        <v>117</v>
      </c>
      <c r="B15" s="10"/>
      <c r="C15" s="47">
        <v>406809785005</v>
      </c>
      <c r="E15" s="10" t="s">
        <v>115</v>
      </c>
      <c r="G15" s="10" t="s">
        <v>120</v>
      </c>
      <c r="I15" s="45">
        <v>22.5</v>
      </c>
      <c r="K15" s="9">
        <v>550000000000</v>
      </c>
      <c r="M15" s="9" t="s">
        <v>219</v>
      </c>
      <c r="N15" s="9">
        <v>385000000000</v>
      </c>
      <c r="P15" s="9">
        <v>165000000000</v>
      </c>
      <c r="R15" s="23">
        <v>2.09</v>
      </c>
      <c r="T15" s="11"/>
    </row>
    <row r="16" spans="1:22" ht="19.5" x14ac:dyDescent="0.5">
      <c r="A16" s="8" t="s">
        <v>103</v>
      </c>
      <c r="B16" s="10"/>
      <c r="C16" s="47">
        <v>6175001237</v>
      </c>
      <c r="E16" s="10" t="s">
        <v>115</v>
      </c>
      <c r="G16" s="10" t="s">
        <v>120</v>
      </c>
      <c r="I16" s="45">
        <v>22.5</v>
      </c>
      <c r="K16" s="9">
        <v>680000000000</v>
      </c>
      <c r="M16" s="9" t="s">
        <v>219</v>
      </c>
      <c r="N16" s="9">
        <v>680000000000</v>
      </c>
      <c r="P16" s="9" t="s">
        <v>219</v>
      </c>
      <c r="R16" s="23">
        <v>0</v>
      </c>
      <c r="T16" s="11"/>
    </row>
    <row r="17" spans="1:20" ht="19.5" x14ac:dyDescent="0.5">
      <c r="A17" s="8" t="s">
        <v>117</v>
      </c>
      <c r="B17" s="10"/>
      <c r="C17" s="47">
        <v>406827268006</v>
      </c>
      <c r="E17" s="10" t="s">
        <v>115</v>
      </c>
      <c r="G17" s="10" t="s">
        <v>121</v>
      </c>
      <c r="I17" s="45">
        <v>22.5</v>
      </c>
      <c r="K17" s="9">
        <v>220000000000</v>
      </c>
      <c r="M17" s="9" t="s">
        <v>219</v>
      </c>
      <c r="N17" s="9" t="s">
        <v>219</v>
      </c>
      <c r="P17" s="9">
        <v>220000000000</v>
      </c>
      <c r="R17" s="23">
        <v>2.79</v>
      </c>
      <c r="T17" s="11"/>
    </row>
    <row r="18" spans="1:20" ht="19.5" x14ac:dyDescent="0.5">
      <c r="A18" s="8" t="s">
        <v>122</v>
      </c>
      <c r="B18" s="10"/>
      <c r="C18" s="47">
        <v>9955255434</v>
      </c>
      <c r="E18" s="10" t="s">
        <v>104</v>
      </c>
      <c r="G18" s="10" t="s">
        <v>123</v>
      </c>
      <c r="I18" s="93" t="s">
        <v>219</v>
      </c>
      <c r="K18" s="9">
        <v>9893592</v>
      </c>
      <c r="M18" s="9">
        <v>765256889972</v>
      </c>
      <c r="N18" s="9">
        <v>765264340000</v>
      </c>
      <c r="P18" s="9">
        <v>2443564</v>
      </c>
      <c r="R18" s="23">
        <v>0</v>
      </c>
      <c r="T18" s="11"/>
    </row>
    <row r="19" spans="1:20" ht="19.5" x14ac:dyDescent="0.5">
      <c r="A19" s="8" t="s">
        <v>122</v>
      </c>
      <c r="B19" s="10"/>
      <c r="C19" s="47">
        <v>9955398474</v>
      </c>
      <c r="E19" s="10" t="s">
        <v>115</v>
      </c>
      <c r="G19" s="10" t="s">
        <v>123</v>
      </c>
      <c r="I19" s="45">
        <v>22.5</v>
      </c>
      <c r="K19" s="9">
        <v>750000000000</v>
      </c>
      <c r="M19" s="9" t="s">
        <v>219</v>
      </c>
      <c r="N19" s="9">
        <v>750000000000</v>
      </c>
      <c r="P19" s="9" t="s">
        <v>219</v>
      </c>
      <c r="R19" s="23">
        <v>0</v>
      </c>
      <c r="T19" s="11"/>
    </row>
    <row r="20" spans="1:20" ht="19.5" x14ac:dyDescent="0.5">
      <c r="A20" s="8" t="s">
        <v>117</v>
      </c>
      <c r="B20" s="10"/>
      <c r="C20" s="47">
        <v>407007714009</v>
      </c>
      <c r="E20" s="10" t="s">
        <v>115</v>
      </c>
      <c r="G20" s="10" t="s">
        <v>124</v>
      </c>
      <c r="I20" s="45">
        <v>22.5</v>
      </c>
      <c r="K20" s="9" t="s">
        <v>219</v>
      </c>
      <c r="M20" s="9">
        <v>150000000000</v>
      </c>
      <c r="N20" s="9" t="s">
        <v>219</v>
      </c>
      <c r="P20" s="9">
        <v>150000000000</v>
      </c>
      <c r="R20" s="23">
        <v>1.9</v>
      </c>
      <c r="T20" s="11"/>
    </row>
    <row r="21" spans="1:20" ht="20.25" thickBot="1" x14ac:dyDescent="0.55000000000000004">
      <c r="A21" s="8"/>
      <c r="I21" s="43"/>
      <c r="K21" s="35">
        <f>SUM(K8:K20)</f>
        <v>2339643524701</v>
      </c>
      <c r="L21" s="35">
        <f t="shared" ref="L21:R21" si="0">SUM(L8:L20)</f>
        <v>0</v>
      </c>
      <c r="M21" s="35">
        <f t="shared" si="0"/>
        <v>3403975818313</v>
      </c>
      <c r="N21" s="35">
        <f t="shared" si="0"/>
        <v>5187834565370</v>
      </c>
      <c r="O21" s="35">
        <f t="shared" si="0"/>
        <v>0</v>
      </c>
      <c r="P21" s="35">
        <f t="shared" si="0"/>
        <v>555784777644</v>
      </c>
      <c r="Q21" s="35">
        <f t="shared" si="0"/>
        <v>0</v>
      </c>
      <c r="R21" s="39">
        <f t="shared" si="0"/>
        <v>7.0500000000000007</v>
      </c>
    </row>
    <row r="22" spans="1:20" ht="19.5" thickTop="1" x14ac:dyDescent="0.45"/>
  </sheetData>
  <sheetProtection algorithmName="SHA-512" hashValue="8KCNA/lA4vp5WpQREn4Tqt4OYIaMV0g51qI+wwligBgW699W2iiU/n1qIXUxpPyhMCcma9VPmgnrcH4amQdIJQ==" saltValue="VmLSXvl8v1dOfy5n/2hVoQ==" spinCount="100000" sheet="1" objects="1" scenarios="1" selectLockedCells="1" autoFilter="0" selectUnlockedCells="1"/>
  <mergeCells count="6">
    <mergeCell ref="A2:Q2"/>
    <mergeCell ref="A3:Q3"/>
    <mergeCell ref="A4:Q4"/>
    <mergeCell ref="O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T40"/>
  <sheetViews>
    <sheetView rightToLeft="1" view="pageBreakPreview" zoomScale="60" zoomScaleNormal="100" workbookViewId="0">
      <selection activeCell="I39" sqref="I39"/>
    </sheetView>
  </sheetViews>
  <sheetFormatPr defaultRowHeight="18.75" x14ac:dyDescent="0.45"/>
  <cols>
    <col min="1" max="1" width="27" style="2" bestFit="1" customWidth="1"/>
    <col min="2" max="2" width="1" style="3" customWidth="1"/>
    <col min="3" max="3" width="13" style="3" bestFit="1" customWidth="1"/>
    <col min="4" max="4" width="0.7109375" style="3" customWidth="1"/>
    <col min="5" max="5" width="12.42578125" style="3" bestFit="1" customWidth="1"/>
    <col min="6" max="6" width="0.85546875" style="3" customWidth="1"/>
    <col min="7" max="7" width="8" style="3" bestFit="1" customWidth="1"/>
    <col min="8" max="8" width="0.85546875" style="3" customWidth="1"/>
    <col min="9" max="9" width="16.140625" style="3" bestFit="1" customWidth="1"/>
    <col min="10" max="10" width="2.5703125" style="3" bestFit="1" customWidth="1"/>
    <col min="11" max="11" width="13.42578125" style="3" bestFit="1" customWidth="1"/>
    <col min="12" max="12" width="2.5703125" style="3" bestFit="1" customWidth="1"/>
    <col min="13" max="13" width="15.140625" style="3" bestFit="1" customWidth="1"/>
    <col min="14" max="14" width="2.5703125" style="3" bestFit="1" customWidth="1"/>
    <col min="15" max="15" width="17.5703125" style="3" bestFit="1" customWidth="1"/>
    <col min="16" max="16" width="2.5703125" style="3" bestFit="1" customWidth="1"/>
    <col min="17" max="17" width="12" style="3" bestFit="1" customWidth="1"/>
    <col min="18" max="18" width="2.5703125" style="3" bestFit="1" customWidth="1"/>
    <col min="19" max="19" width="17.7109375" style="3" bestFit="1" customWidth="1"/>
    <col min="20" max="20" width="0.85546875" style="3" customWidth="1"/>
    <col min="21" max="16384" width="9.140625" style="3"/>
  </cols>
  <sheetData>
    <row r="2" spans="1:19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x14ac:dyDescent="0.45">
      <c r="A5" s="5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9.5" x14ac:dyDescent="0.45">
      <c r="A6" s="99" t="s">
        <v>126</v>
      </c>
      <c r="B6" s="99" t="s">
        <v>126</v>
      </c>
      <c r="C6" s="99" t="s">
        <v>126</v>
      </c>
      <c r="D6" s="99" t="s">
        <v>126</v>
      </c>
      <c r="E6" s="99" t="s">
        <v>126</v>
      </c>
      <c r="F6" s="99" t="s">
        <v>126</v>
      </c>
      <c r="G6" s="99" t="s">
        <v>126</v>
      </c>
      <c r="H6" s="10"/>
      <c r="I6" s="99" t="s">
        <v>127</v>
      </c>
      <c r="J6" s="99" t="s">
        <v>127</v>
      </c>
      <c r="K6" s="99" t="s">
        <v>127</v>
      </c>
      <c r="L6" s="99" t="s">
        <v>127</v>
      </c>
      <c r="M6" s="99" t="s">
        <v>127</v>
      </c>
      <c r="N6" s="17"/>
      <c r="O6" s="99" t="s">
        <v>128</v>
      </c>
      <c r="P6" s="103" t="s">
        <v>128</v>
      </c>
      <c r="Q6" s="99" t="s">
        <v>128</v>
      </c>
      <c r="R6" s="99" t="s">
        <v>128</v>
      </c>
      <c r="S6" s="99" t="s">
        <v>128</v>
      </c>
    </row>
    <row r="7" spans="1:19" ht="39" x14ac:dyDescent="0.45">
      <c r="A7" s="18" t="s">
        <v>129</v>
      </c>
      <c r="B7" s="10"/>
      <c r="C7" s="41" t="s">
        <v>130</v>
      </c>
      <c r="D7" s="10"/>
      <c r="E7" s="18" t="s">
        <v>66</v>
      </c>
      <c r="F7" s="10"/>
      <c r="G7" s="18" t="s">
        <v>67</v>
      </c>
      <c r="H7" s="10"/>
      <c r="I7" s="6" t="s">
        <v>131</v>
      </c>
      <c r="J7" s="17"/>
      <c r="K7" s="6" t="s">
        <v>132</v>
      </c>
      <c r="L7" s="10"/>
      <c r="M7" s="6" t="s">
        <v>133</v>
      </c>
      <c r="N7" s="17"/>
      <c r="O7" s="6" t="s">
        <v>131</v>
      </c>
      <c r="P7" s="10"/>
      <c r="Q7" s="18" t="s">
        <v>132</v>
      </c>
      <c r="R7" s="10"/>
      <c r="S7" s="18" t="s">
        <v>133</v>
      </c>
    </row>
    <row r="8" spans="1:19" ht="19.5" x14ac:dyDescent="0.5">
      <c r="A8" s="16" t="s">
        <v>85</v>
      </c>
      <c r="B8" s="10"/>
      <c r="C8" s="20" t="s">
        <v>219</v>
      </c>
      <c r="D8" s="10"/>
      <c r="E8" s="20" t="s">
        <v>87</v>
      </c>
      <c r="F8" s="10"/>
      <c r="G8" s="45">
        <v>22.5</v>
      </c>
      <c r="H8" s="9"/>
      <c r="I8" s="43">
        <v>22846820071</v>
      </c>
      <c r="J8" s="9"/>
      <c r="K8" s="3" t="s">
        <v>219</v>
      </c>
      <c r="L8" s="9"/>
      <c r="M8" s="43">
        <v>22846820071</v>
      </c>
      <c r="N8" s="9"/>
      <c r="O8" s="43">
        <v>22846820071</v>
      </c>
      <c r="P8" s="9"/>
      <c r="Q8" s="43" t="s">
        <v>219</v>
      </c>
      <c r="R8" s="9"/>
      <c r="S8" s="43">
        <v>22846820071</v>
      </c>
    </row>
    <row r="9" spans="1:19" ht="19.5" x14ac:dyDescent="0.5">
      <c r="A9" s="16" t="s">
        <v>91</v>
      </c>
      <c r="B9" s="20"/>
      <c r="C9" s="20" t="s">
        <v>219</v>
      </c>
      <c r="D9" s="20"/>
      <c r="E9" s="20" t="s">
        <v>93</v>
      </c>
      <c r="F9" s="20"/>
      <c r="G9" s="45">
        <v>22.5</v>
      </c>
      <c r="H9" s="43"/>
      <c r="I9" s="43">
        <v>2588868734</v>
      </c>
      <c r="J9" s="43"/>
      <c r="K9" s="3" t="s">
        <v>219</v>
      </c>
      <c r="L9" s="43"/>
      <c r="M9" s="43">
        <v>2588868734</v>
      </c>
      <c r="N9" s="43"/>
      <c r="O9" s="43">
        <v>2588868734</v>
      </c>
      <c r="P9" s="43"/>
      <c r="Q9" s="43" t="s">
        <v>219</v>
      </c>
      <c r="R9" s="43"/>
      <c r="S9" s="43">
        <v>2588868734</v>
      </c>
    </row>
    <row r="10" spans="1:19" ht="19.5" x14ac:dyDescent="0.5">
      <c r="A10" s="8" t="s">
        <v>88</v>
      </c>
      <c r="B10" s="10"/>
      <c r="C10" s="20" t="s">
        <v>219</v>
      </c>
      <c r="D10" s="10"/>
      <c r="E10" s="10" t="s">
        <v>90</v>
      </c>
      <c r="F10" s="10"/>
      <c r="G10" s="23">
        <v>22.5</v>
      </c>
      <c r="H10" s="9"/>
      <c r="I10" s="9">
        <v>20995323611</v>
      </c>
      <c r="J10" s="9"/>
      <c r="K10" s="3" t="s">
        <v>219</v>
      </c>
      <c r="L10" s="9"/>
      <c r="M10" s="9">
        <v>20995323611</v>
      </c>
      <c r="N10" s="9"/>
      <c r="O10" s="9">
        <v>20995323611</v>
      </c>
      <c r="P10" s="9"/>
      <c r="Q10" s="43" t="s">
        <v>219</v>
      </c>
      <c r="R10" s="9"/>
      <c r="S10" s="9">
        <v>20995323611</v>
      </c>
    </row>
    <row r="11" spans="1:19" ht="19.5" x14ac:dyDescent="0.5">
      <c r="A11" s="8" t="s">
        <v>76</v>
      </c>
      <c r="B11" s="10"/>
      <c r="C11" s="20" t="s">
        <v>219</v>
      </c>
      <c r="D11" s="10"/>
      <c r="E11" s="10" t="s">
        <v>78</v>
      </c>
      <c r="F11" s="10"/>
      <c r="G11" s="94">
        <v>20.5</v>
      </c>
      <c r="H11" s="9"/>
      <c r="I11" s="9">
        <v>36826264453</v>
      </c>
      <c r="J11" s="9"/>
      <c r="K11" s="3" t="s">
        <v>219</v>
      </c>
      <c r="L11" s="9"/>
      <c r="M11" s="9">
        <v>36826264453</v>
      </c>
      <c r="N11" s="9"/>
      <c r="O11" s="9">
        <v>148747012006</v>
      </c>
      <c r="P11" s="9"/>
      <c r="Q11" s="43" t="s">
        <v>219</v>
      </c>
      <c r="R11" s="9"/>
      <c r="S11" s="9">
        <v>148747012006</v>
      </c>
    </row>
    <row r="12" spans="1:19" ht="19.5" x14ac:dyDescent="0.5">
      <c r="A12" s="8" t="s">
        <v>82</v>
      </c>
      <c r="B12" s="10"/>
      <c r="C12" s="20" t="s">
        <v>219</v>
      </c>
      <c r="D12" s="10"/>
      <c r="E12" s="10" t="s">
        <v>84</v>
      </c>
      <c r="F12" s="10"/>
      <c r="G12" s="94">
        <v>18</v>
      </c>
      <c r="H12" s="9"/>
      <c r="I12" s="9">
        <v>301874727</v>
      </c>
      <c r="J12" s="9"/>
      <c r="K12" s="3" t="s">
        <v>219</v>
      </c>
      <c r="L12" s="9"/>
      <c r="M12" s="9">
        <v>301874727</v>
      </c>
      <c r="N12" s="9"/>
      <c r="O12" s="9">
        <v>3664064669</v>
      </c>
      <c r="P12" s="9"/>
      <c r="Q12" s="43" t="s">
        <v>219</v>
      </c>
      <c r="R12" s="9"/>
      <c r="S12" s="9">
        <v>3664064669</v>
      </c>
    </row>
    <row r="13" spans="1:19" ht="19.5" x14ac:dyDescent="0.5">
      <c r="A13" s="8" t="s">
        <v>134</v>
      </c>
      <c r="B13" s="10"/>
      <c r="C13" s="20" t="s">
        <v>219</v>
      </c>
      <c r="D13" s="10"/>
      <c r="E13" s="10" t="s">
        <v>135</v>
      </c>
      <c r="F13" s="10"/>
      <c r="G13" s="94">
        <v>16</v>
      </c>
      <c r="H13" s="9"/>
      <c r="I13" s="9" t="s">
        <v>219</v>
      </c>
      <c r="J13" s="9"/>
      <c r="K13" s="3" t="s">
        <v>219</v>
      </c>
      <c r="L13" s="9"/>
      <c r="M13" s="9" t="s">
        <v>219</v>
      </c>
      <c r="N13" s="9"/>
      <c r="O13" s="9">
        <v>159227678192</v>
      </c>
      <c r="P13" s="9"/>
      <c r="Q13" s="43" t="s">
        <v>219</v>
      </c>
      <c r="R13" s="9"/>
      <c r="S13" s="9">
        <v>159227678192</v>
      </c>
    </row>
    <row r="14" spans="1:19" ht="19.5" x14ac:dyDescent="0.5">
      <c r="A14" s="8" t="s">
        <v>79</v>
      </c>
      <c r="B14" s="10"/>
      <c r="C14" s="20" t="s">
        <v>219</v>
      </c>
      <c r="D14" s="10"/>
      <c r="E14" s="51" t="s">
        <v>81</v>
      </c>
      <c r="F14" s="10"/>
      <c r="G14" s="94">
        <v>18</v>
      </c>
      <c r="H14" s="9"/>
      <c r="I14" s="9">
        <v>14795373</v>
      </c>
      <c r="J14" s="9"/>
      <c r="K14" s="3" t="s">
        <v>219</v>
      </c>
      <c r="L14" s="9"/>
      <c r="M14" s="9">
        <v>14795373</v>
      </c>
      <c r="N14" s="9"/>
      <c r="O14" s="9">
        <v>151757259</v>
      </c>
      <c r="P14" s="9"/>
      <c r="Q14" s="43" t="s">
        <v>219</v>
      </c>
      <c r="R14" s="9"/>
      <c r="S14" s="9">
        <v>151757259</v>
      </c>
    </row>
    <row r="15" spans="1:19" ht="19.5" x14ac:dyDescent="0.5">
      <c r="A15" s="8" t="s">
        <v>69</v>
      </c>
      <c r="B15" s="10"/>
      <c r="C15" s="20" t="s">
        <v>219</v>
      </c>
      <c r="D15" s="10"/>
      <c r="E15" s="10" t="s">
        <v>72</v>
      </c>
      <c r="F15" s="10"/>
      <c r="G15" s="94">
        <v>18</v>
      </c>
      <c r="H15" s="9"/>
      <c r="I15" s="9">
        <v>2929826877</v>
      </c>
      <c r="J15" s="9"/>
      <c r="K15" s="3" t="s">
        <v>219</v>
      </c>
      <c r="L15" s="9"/>
      <c r="M15" s="9">
        <v>2929826877</v>
      </c>
      <c r="N15" s="9"/>
      <c r="O15" s="9">
        <v>139577205125</v>
      </c>
      <c r="P15" s="9"/>
      <c r="Q15" s="43" t="s">
        <v>219</v>
      </c>
      <c r="R15" s="9"/>
      <c r="S15" s="9">
        <v>139577205125</v>
      </c>
    </row>
    <row r="16" spans="1:19" ht="19.5" x14ac:dyDescent="0.5">
      <c r="A16" s="8" t="s">
        <v>73</v>
      </c>
      <c r="B16" s="10"/>
      <c r="C16" s="20" t="s">
        <v>219</v>
      </c>
      <c r="D16" s="10"/>
      <c r="E16" s="10" t="s">
        <v>75</v>
      </c>
      <c r="F16" s="10"/>
      <c r="G16" s="95">
        <v>16</v>
      </c>
      <c r="H16" s="9"/>
      <c r="I16" s="9">
        <v>3256543100</v>
      </c>
      <c r="J16" s="9"/>
      <c r="K16" s="3" t="s">
        <v>219</v>
      </c>
      <c r="L16" s="9"/>
      <c r="M16" s="9">
        <v>3256543100</v>
      </c>
      <c r="N16" s="9"/>
      <c r="O16" s="9">
        <v>138560328985</v>
      </c>
      <c r="P16" s="9"/>
      <c r="Q16" s="43" t="s">
        <v>219</v>
      </c>
      <c r="R16" s="9"/>
      <c r="S16" s="9">
        <v>138560328985</v>
      </c>
    </row>
    <row r="17" spans="1:19" ht="19.5" x14ac:dyDescent="0.5">
      <c r="A17" s="8" t="s">
        <v>136</v>
      </c>
      <c r="B17" s="10"/>
      <c r="C17" s="25">
        <v>1</v>
      </c>
      <c r="D17" s="10"/>
      <c r="E17" s="10" t="s">
        <v>219</v>
      </c>
      <c r="F17" s="10"/>
      <c r="G17" s="95" t="s">
        <v>219</v>
      </c>
      <c r="H17" s="9"/>
      <c r="I17" s="9" t="s">
        <v>219</v>
      </c>
      <c r="J17" s="9"/>
      <c r="K17" s="3" t="s">
        <v>219</v>
      </c>
      <c r="L17" s="9"/>
      <c r="M17" s="9" t="s">
        <v>219</v>
      </c>
      <c r="N17" s="9"/>
      <c r="O17" s="9">
        <v>424906</v>
      </c>
      <c r="P17" s="9"/>
      <c r="Q17" s="43" t="s">
        <v>219</v>
      </c>
      <c r="R17" s="9"/>
      <c r="S17" s="9">
        <v>424906</v>
      </c>
    </row>
    <row r="18" spans="1:19" ht="19.5" x14ac:dyDescent="0.5">
      <c r="A18" s="8" t="s">
        <v>103</v>
      </c>
      <c r="B18" s="10"/>
      <c r="C18" s="25">
        <v>31</v>
      </c>
      <c r="D18" s="10"/>
      <c r="E18" s="10" t="s">
        <v>219</v>
      </c>
      <c r="F18" s="10"/>
      <c r="G18" s="95" t="s">
        <v>219</v>
      </c>
      <c r="H18" s="9"/>
      <c r="I18" s="9">
        <v>11340</v>
      </c>
      <c r="J18" s="9"/>
      <c r="K18" s="3" t="s">
        <v>219</v>
      </c>
      <c r="L18" s="9"/>
      <c r="M18" s="9">
        <v>11340</v>
      </c>
      <c r="N18" s="9"/>
      <c r="O18" s="9">
        <v>3271297</v>
      </c>
      <c r="P18" s="9"/>
      <c r="Q18" s="43" t="s">
        <v>219</v>
      </c>
      <c r="R18" s="9"/>
      <c r="S18" s="9">
        <v>3271297</v>
      </c>
    </row>
    <row r="19" spans="1:19" ht="19.5" x14ac:dyDescent="0.5">
      <c r="A19" s="8" t="s">
        <v>137</v>
      </c>
      <c r="B19" s="10"/>
      <c r="C19" s="25">
        <v>17</v>
      </c>
      <c r="D19" s="10"/>
      <c r="E19" s="10" t="s">
        <v>219</v>
      </c>
      <c r="F19" s="10"/>
      <c r="G19" s="95" t="s">
        <v>219</v>
      </c>
      <c r="H19" s="9"/>
      <c r="I19" s="9" t="s">
        <v>219</v>
      </c>
      <c r="J19" s="9"/>
      <c r="K19" s="3" t="s">
        <v>219</v>
      </c>
      <c r="L19" s="9"/>
      <c r="M19" s="9" t="s">
        <v>219</v>
      </c>
      <c r="N19" s="9"/>
      <c r="O19" s="9">
        <v>32433</v>
      </c>
      <c r="P19" s="9"/>
      <c r="Q19" s="43" t="s">
        <v>219</v>
      </c>
      <c r="R19" s="9"/>
      <c r="S19" s="9">
        <v>32433</v>
      </c>
    </row>
    <row r="20" spans="1:19" ht="19.5" x14ac:dyDescent="0.5">
      <c r="A20" s="8" t="s">
        <v>138</v>
      </c>
      <c r="B20" s="10"/>
      <c r="C20" s="25">
        <v>6</v>
      </c>
      <c r="D20" s="10"/>
      <c r="E20" s="10" t="s">
        <v>219</v>
      </c>
      <c r="F20" s="10"/>
      <c r="G20" s="95" t="s">
        <v>219</v>
      </c>
      <c r="H20" s="9"/>
      <c r="I20" s="9" t="s">
        <v>219</v>
      </c>
      <c r="J20" s="9"/>
      <c r="K20" s="3" t="s">
        <v>219</v>
      </c>
      <c r="L20" s="9"/>
      <c r="M20" s="9" t="s">
        <v>219</v>
      </c>
      <c r="N20" s="9"/>
      <c r="O20" s="9">
        <v>24599</v>
      </c>
      <c r="P20" s="9"/>
      <c r="Q20" s="43" t="s">
        <v>219</v>
      </c>
      <c r="R20" s="9"/>
      <c r="S20" s="9">
        <v>24599</v>
      </c>
    </row>
    <row r="21" spans="1:19" ht="19.5" x14ac:dyDescent="0.5">
      <c r="A21" s="8" t="s">
        <v>111</v>
      </c>
      <c r="B21" s="10"/>
      <c r="C21" s="25">
        <v>27</v>
      </c>
      <c r="D21" s="10"/>
      <c r="E21" s="10" t="s">
        <v>219</v>
      </c>
      <c r="F21" s="10"/>
      <c r="G21" s="96">
        <v>22.5</v>
      </c>
      <c r="H21" s="9"/>
      <c r="I21" s="43" t="s">
        <v>219</v>
      </c>
      <c r="J21" s="9"/>
      <c r="K21" s="3" t="s">
        <v>219</v>
      </c>
      <c r="L21" s="9"/>
      <c r="M21" s="9" t="s">
        <v>219</v>
      </c>
      <c r="N21" s="9"/>
      <c r="O21" s="9">
        <v>6070778146</v>
      </c>
      <c r="P21" s="9"/>
      <c r="Q21" s="43" t="s">
        <v>219</v>
      </c>
      <c r="R21" s="9"/>
      <c r="S21" s="9">
        <v>6070778146</v>
      </c>
    </row>
    <row r="22" spans="1:19" ht="19.5" x14ac:dyDescent="0.5">
      <c r="A22" s="8" t="s">
        <v>108</v>
      </c>
      <c r="B22" s="10"/>
      <c r="C22" s="25">
        <v>30</v>
      </c>
      <c r="D22" s="10"/>
      <c r="E22" s="10" t="s">
        <v>219</v>
      </c>
      <c r="F22" s="10"/>
      <c r="G22" s="94" t="s">
        <v>219</v>
      </c>
      <c r="H22" s="9"/>
      <c r="I22" s="9">
        <v>17740</v>
      </c>
      <c r="J22" s="9"/>
      <c r="K22" s="3" t="s">
        <v>219</v>
      </c>
      <c r="L22" s="9"/>
      <c r="M22" s="9">
        <v>17740</v>
      </c>
      <c r="N22" s="9"/>
      <c r="O22" s="9">
        <v>186198</v>
      </c>
      <c r="P22" s="9"/>
      <c r="Q22" s="43" t="s">
        <v>219</v>
      </c>
      <c r="R22" s="9"/>
      <c r="S22" s="9">
        <v>186198</v>
      </c>
    </row>
    <row r="23" spans="1:19" ht="19.5" x14ac:dyDescent="0.5">
      <c r="A23" s="8" t="s">
        <v>139</v>
      </c>
      <c r="B23" s="10"/>
      <c r="C23" s="25">
        <v>17</v>
      </c>
      <c r="D23" s="10"/>
      <c r="E23" s="10" t="s">
        <v>219</v>
      </c>
      <c r="F23" s="10"/>
      <c r="G23" s="94" t="s">
        <v>219</v>
      </c>
      <c r="H23" s="9"/>
      <c r="I23" s="9" t="s">
        <v>219</v>
      </c>
      <c r="J23" s="9"/>
      <c r="K23" s="3" t="s">
        <v>219</v>
      </c>
      <c r="L23" s="9"/>
      <c r="M23" s="9" t="s">
        <v>219</v>
      </c>
      <c r="N23" s="9"/>
      <c r="O23" s="9">
        <v>10121</v>
      </c>
      <c r="P23" s="9"/>
      <c r="Q23" s="43" t="s">
        <v>219</v>
      </c>
      <c r="R23" s="9"/>
      <c r="S23" s="9">
        <v>10121</v>
      </c>
    </row>
    <row r="24" spans="1:19" ht="19.5" x14ac:dyDescent="0.5">
      <c r="A24" s="8" t="s">
        <v>111</v>
      </c>
      <c r="B24" s="10"/>
      <c r="C24" s="25">
        <v>15</v>
      </c>
      <c r="D24" s="10"/>
      <c r="E24" s="10" t="s">
        <v>219</v>
      </c>
      <c r="F24" s="10"/>
      <c r="G24" s="23">
        <v>22.5</v>
      </c>
      <c r="H24" s="9"/>
      <c r="I24" s="9" t="s">
        <v>219</v>
      </c>
      <c r="J24" s="9"/>
      <c r="K24" s="3" t="s">
        <v>219</v>
      </c>
      <c r="L24" s="9"/>
      <c r="M24" s="9" t="s">
        <v>219</v>
      </c>
      <c r="N24" s="9"/>
      <c r="O24" s="9">
        <v>20566010973</v>
      </c>
      <c r="P24" s="9"/>
      <c r="Q24" s="43" t="s">
        <v>219</v>
      </c>
      <c r="R24" s="9"/>
      <c r="S24" s="9">
        <v>20566010973</v>
      </c>
    </row>
    <row r="25" spans="1:19" ht="19.5" x14ac:dyDescent="0.5">
      <c r="A25" s="8" t="s">
        <v>111</v>
      </c>
      <c r="B25" s="10"/>
      <c r="C25" s="25">
        <v>17</v>
      </c>
      <c r="D25" s="10"/>
      <c r="E25" s="10" t="s">
        <v>219</v>
      </c>
      <c r="F25" s="10"/>
      <c r="G25" s="94" t="s">
        <v>219</v>
      </c>
      <c r="H25" s="9"/>
      <c r="I25" s="9" t="s">
        <v>219</v>
      </c>
      <c r="J25" s="9"/>
      <c r="K25" s="3" t="s">
        <v>219</v>
      </c>
      <c r="L25" s="9"/>
      <c r="M25" s="9" t="s">
        <v>219</v>
      </c>
      <c r="N25" s="9"/>
      <c r="O25" s="9">
        <v>205580535</v>
      </c>
      <c r="P25" s="9"/>
      <c r="Q25" s="43" t="s">
        <v>219</v>
      </c>
      <c r="R25" s="9"/>
      <c r="S25" s="9">
        <v>205580535</v>
      </c>
    </row>
    <row r="26" spans="1:19" ht="19.5" x14ac:dyDescent="0.5">
      <c r="A26" s="8" t="s">
        <v>111</v>
      </c>
      <c r="B26" s="10"/>
      <c r="C26" s="25">
        <v>15</v>
      </c>
      <c r="D26" s="10"/>
      <c r="E26" s="10" t="s">
        <v>219</v>
      </c>
      <c r="F26" s="10"/>
      <c r="G26" s="45">
        <v>22.5</v>
      </c>
      <c r="H26" s="9"/>
      <c r="I26" s="9">
        <v>88767120</v>
      </c>
      <c r="J26" s="9"/>
      <c r="K26" s="3" t="s">
        <v>219</v>
      </c>
      <c r="L26" s="9"/>
      <c r="M26" s="9">
        <v>88767120</v>
      </c>
      <c r="N26" s="9"/>
      <c r="O26" s="9">
        <v>72863082810</v>
      </c>
      <c r="P26" s="9"/>
      <c r="Q26" s="9">
        <v>28877904</v>
      </c>
      <c r="R26" s="9"/>
      <c r="S26" s="9">
        <v>72834204906</v>
      </c>
    </row>
    <row r="27" spans="1:19" ht="19.5" x14ac:dyDescent="0.5">
      <c r="A27" s="8" t="s">
        <v>111</v>
      </c>
      <c r="B27" s="10"/>
      <c r="C27" s="25">
        <v>27</v>
      </c>
      <c r="D27" s="10"/>
      <c r="E27" s="10" t="s">
        <v>219</v>
      </c>
      <c r="F27" s="10"/>
      <c r="G27" s="45">
        <v>22.5</v>
      </c>
      <c r="H27" s="9"/>
      <c r="I27" s="9" t="s">
        <v>219</v>
      </c>
      <c r="J27" s="9"/>
      <c r="K27" s="3" t="s">
        <v>219</v>
      </c>
      <c r="L27" s="9"/>
      <c r="M27" s="9" t="s">
        <v>219</v>
      </c>
      <c r="N27" s="9"/>
      <c r="O27" s="9">
        <v>1027331511</v>
      </c>
      <c r="P27" s="9"/>
      <c r="Q27" s="12" t="s">
        <v>219</v>
      </c>
      <c r="R27" s="9"/>
      <c r="S27" s="9">
        <v>1027331511</v>
      </c>
    </row>
    <row r="28" spans="1:19" ht="19.5" x14ac:dyDescent="0.5">
      <c r="A28" s="8" t="s">
        <v>111</v>
      </c>
      <c r="B28" s="10"/>
      <c r="C28" s="25">
        <v>8</v>
      </c>
      <c r="D28" s="10"/>
      <c r="E28" s="10" t="s">
        <v>219</v>
      </c>
      <c r="F28" s="10"/>
      <c r="G28" s="45">
        <v>22.5</v>
      </c>
      <c r="H28" s="9"/>
      <c r="I28" s="9" t="s">
        <v>219</v>
      </c>
      <c r="J28" s="9"/>
      <c r="K28" s="3" t="s">
        <v>219</v>
      </c>
      <c r="L28" s="9"/>
      <c r="M28" s="9" t="s">
        <v>219</v>
      </c>
      <c r="N28" s="9"/>
      <c r="O28" s="9">
        <v>66619178087</v>
      </c>
      <c r="P28" s="9"/>
      <c r="Q28" s="12" t="s">
        <v>219</v>
      </c>
      <c r="R28" s="9"/>
      <c r="S28" s="9">
        <v>66619178087</v>
      </c>
    </row>
    <row r="29" spans="1:19" ht="19.5" x14ac:dyDescent="0.5">
      <c r="A29" s="8" t="s">
        <v>117</v>
      </c>
      <c r="B29" s="10"/>
      <c r="C29" s="25">
        <v>21</v>
      </c>
      <c r="D29" s="10"/>
      <c r="E29" s="10" t="s">
        <v>219</v>
      </c>
      <c r="F29" s="10"/>
      <c r="G29" s="49" t="s">
        <v>219</v>
      </c>
      <c r="H29" s="9"/>
      <c r="I29" s="9" t="s">
        <v>219</v>
      </c>
      <c r="J29" s="9"/>
      <c r="K29" s="3" t="s">
        <v>219</v>
      </c>
      <c r="L29" s="9"/>
      <c r="M29" s="9" t="s">
        <v>219</v>
      </c>
      <c r="N29" s="9"/>
      <c r="O29" s="9">
        <v>1888409</v>
      </c>
      <c r="P29" s="9"/>
      <c r="Q29" s="12" t="s">
        <v>219</v>
      </c>
      <c r="R29" s="9"/>
      <c r="S29" s="9">
        <v>1888409</v>
      </c>
    </row>
    <row r="30" spans="1:19" ht="19.5" x14ac:dyDescent="0.5">
      <c r="A30" s="8" t="s">
        <v>117</v>
      </c>
      <c r="B30" s="10"/>
      <c r="C30" s="25">
        <v>21</v>
      </c>
      <c r="D30" s="10"/>
      <c r="E30" s="10" t="s">
        <v>219</v>
      </c>
      <c r="F30" s="10"/>
      <c r="G30" s="45">
        <v>22.5</v>
      </c>
      <c r="H30" s="9"/>
      <c r="I30" s="9" t="s">
        <v>219</v>
      </c>
      <c r="J30" s="9"/>
      <c r="K30" s="3" t="s">
        <v>219</v>
      </c>
      <c r="L30" s="9"/>
      <c r="M30" s="9" t="s">
        <v>219</v>
      </c>
      <c r="N30" s="9"/>
      <c r="O30" s="9">
        <v>19822082306</v>
      </c>
      <c r="P30" s="9"/>
      <c r="Q30" s="12" t="s">
        <v>219</v>
      </c>
      <c r="R30" s="9"/>
      <c r="S30" s="9">
        <v>19822082306</v>
      </c>
    </row>
    <row r="31" spans="1:19" ht="19.5" x14ac:dyDescent="0.5">
      <c r="A31" s="8" t="s">
        <v>103</v>
      </c>
      <c r="B31" s="10"/>
      <c r="C31" s="25">
        <v>26</v>
      </c>
      <c r="D31" s="10"/>
      <c r="E31" s="10" t="s">
        <v>219</v>
      </c>
      <c r="F31" s="10"/>
      <c r="G31" s="45">
        <v>22.5</v>
      </c>
      <c r="H31" s="9"/>
      <c r="I31" s="9">
        <v>626849311</v>
      </c>
      <c r="J31" s="9"/>
      <c r="K31" s="9">
        <v>-31086780</v>
      </c>
      <c r="L31" s="9"/>
      <c r="M31" s="9">
        <v>657936091</v>
      </c>
      <c r="N31" s="9"/>
      <c r="O31" s="9">
        <v>29031780668</v>
      </c>
      <c r="P31" s="9"/>
      <c r="Q31" s="12">
        <v>1245468</v>
      </c>
      <c r="R31" s="9"/>
      <c r="S31" s="9">
        <v>29030535200</v>
      </c>
    </row>
    <row r="32" spans="1:19" ht="19.5" x14ac:dyDescent="0.5">
      <c r="A32" s="8" t="s">
        <v>111</v>
      </c>
      <c r="B32" s="10"/>
      <c r="C32" s="25">
        <v>19</v>
      </c>
      <c r="D32" s="10"/>
      <c r="E32" s="10" t="s">
        <v>219</v>
      </c>
      <c r="F32" s="10"/>
      <c r="G32" s="45">
        <v>22.5</v>
      </c>
      <c r="H32" s="9"/>
      <c r="I32" s="9" t="s">
        <v>219</v>
      </c>
      <c r="J32" s="9"/>
      <c r="K32" s="9" t="s">
        <v>219</v>
      </c>
      <c r="L32" s="9"/>
      <c r="M32" s="9" t="s">
        <v>219</v>
      </c>
      <c r="N32" s="9"/>
      <c r="O32" s="9">
        <v>39224657536</v>
      </c>
      <c r="P32" s="9"/>
      <c r="Q32" s="12" t="s">
        <v>219</v>
      </c>
      <c r="R32" s="9"/>
      <c r="S32" s="9">
        <v>39224657536</v>
      </c>
    </row>
    <row r="33" spans="1:20" ht="19.5" x14ac:dyDescent="0.5">
      <c r="A33" s="8" t="s">
        <v>117</v>
      </c>
      <c r="B33" s="10"/>
      <c r="C33" s="25">
        <v>19</v>
      </c>
      <c r="D33" s="10"/>
      <c r="E33" s="10" t="s">
        <v>219</v>
      </c>
      <c r="F33" s="10"/>
      <c r="G33" s="45">
        <v>22.5</v>
      </c>
      <c r="H33" s="9"/>
      <c r="I33" s="9">
        <v>5445753405</v>
      </c>
      <c r="J33" s="9"/>
      <c r="K33" s="9" t="s">
        <v>219</v>
      </c>
      <c r="L33" s="9"/>
      <c r="M33" s="9">
        <v>5445753405</v>
      </c>
      <c r="N33" s="9"/>
      <c r="O33" s="9">
        <v>53392602648</v>
      </c>
      <c r="P33" s="9"/>
      <c r="Q33" s="12" t="s">
        <v>219</v>
      </c>
      <c r="R33" s="9"/>
      <c r="S33" s="9">
        <v>53392602648</v>
      </c>
    </row>
    <row r="34" spans="1:20" ht="19.5" x14ac:dyDescent="0.5">
      <c r="A34" s="8" t="s">
        <v>103</v>
      </c>
      <c r="B34" s="10"/>
      <c r="C34" s="25">
        <v>19</v>
      </c>
      <c r="D34" s="10"/>
      <c r="E34" s="10" t="s">
        <v>219</v>
      </c>
      <c r="F34" s="10"/>
      <c r="G34" s="45">
        <v>22.5</v>
      </c>
      <c r="H34" s="9"/>
      <c r="I34" s="9">
        <v>5328218283</v>
      </c>
      <c r="J34" s="9"/>
      <c r="K34" s="9">
        <v>-194046726</v>
      </c>
      <c r="L34" s="9"/>
      <c r="M34" s="9">
        <v>5522265009</v>
      </c>
      <c r="N34" s="9"/>
      <c r="O34" s="9">
        <v>55706304336</v>
      </c>
      <c r="P34" s="9"/>
      <c r="Q34" s="12" t="s">
        <v>219</v>
      </c>
      <c r="R34" s="9"/>
      <c r="S34" s="9">
        <v>55706304336</v>
      </c>
    </row>
    <row r="35" spans="1:20" ht="19.5" x14ac:dyDescent="0.5">
      <c r="A35" s="8" t="s">
        <v>117</v>
      </c>
      <c r="B35" s="10"/>
      <c r="C35" s="25">
        <v>1</v>
      </c>
      <c r="D35" s="10"/>
      <c r="E35" s="10" t="s">
        <v>219</v>
      </c>
      <c r="F35" s="10"/>
      <c r="G35" s="45">
        <v>22.5</v>
      </c>
      <c r="H35" s="9"/>
      <c r="I35" s="9">
        <v>4701369840</v>
      </c>
      <c r="J35" s="9"/>
      <c r="K35" s="9">
        <v>-162061</v>
      </c>
      <c r="L35" s="9"/>
      <c r="M35" s="9">
        <v>4701531901</v>
      </c>
      <c r="N35" s="9"/>
      <c r="O35" s="9">
        <v>18805479360</v>
      </c>
      <c r="P35" s="9"/>
      <c r="Q35" s="12" t="s">
        <v>219</v>
      </c>
      <c r="R35" s="9"/>
      <c r="S35" s="9">
        <v>18805479360</v>
      </c>
    </row>
    <row r="36" spans="1:20" ht="19.5" x14ac:dyDescent="0.5">
      <c r="A36" s="8" t="s">
        <v>122</v>
      </c>
      <c r="B36" s="10"/>
      <c r="C36" s="25">
        <v>9</v>
      </c>
      <c r="D36" s="10"/>
      <c r="E36" s="10" t="s">
        <v>219</v>
      </c>
      <c r="F36" s="10"/>
      <c r="G36" s="49" t="s">
        <v>219</v>
      </c>
      <c r="H36" s="9"/>
      <c r="I36" s="9">
        <v>40658</v>
      </c>
      <c r="J36" s="9"/>
      <c r="K36" s="9" t="s">
        <v>219</v>
      </c>
      <c r="L36" s="9"/>
      <c r="M36" s="9">
        <v>40658</v>
      </c>
      <c r="N36" s="9"/>
      <c r="O36" s="9">
        <v>40658</v>
      </c>
      <c r="P36" s="9"/>
      <c r="Q36" s="12" t="s">
        <v>219</v>
      </c>
      <c r="R36" s="9"/>
      <c r="S36" s="9">
        <v>40658</v>
      </c>
    </row>
    <row r="37" spans="1:20" ht="19.5" x14ac:dyDescent="0.5">
      <c r="A37" s="8" t="s">
        <v>122</v>
      </c>
      <c r="B37" s="10"/>
      <c r="C37" s="25">
        <v>9</v>
      </c>
      <c r="D37" s="10"/>
      <c r="E37" s="10" t="s">
        <v>219</v>
      </c>
      <c r="F37" s="10"/>
      <c r="G37" s="45">
        <v>22.5</v>
      </c>
      <c r="H37" s="9"/>
      <c r="I37" s="9">
        <v>5876712325</v>
      </c>
      <c r="J37" s="9"/>
      <c r="K37" s="9">
        <v>-59752601</v>
      </c>
      <c r="L37" s="9"/>
      <c r="M37" s="9">
        <v>5936464926</v>
      </c>
      <c r="N37" s="9"/>
      <c r="O37" s="9">
        <v>17095890400</v>
      </c>
      <c r="P37" s="9"/>
      <c r="Q37" s="9">
        <v>11714913</v>
      </c>
      <c r="R37" s="9"/>
      <c r="S37" s="9">
        <v>17084175487</v>
      </c>
    </row>
    <row r="38" spans="1:20" ht="19.5" x14ac:dyDescent="0.5">
      <c r="A38" s="8" t="s">
        <v>117</v>
      </c>
      <c r="B38" s="10"/>
      <c r="C38" s="25">
        <v>25</v>
      </c>
      <c r="D38" s="10"/>
      <c r="E38" s="10" t="s">
        <v>219</v>
      </c>
      <c r="F38" s="10"/>
      <c r="G38" s="45">
        <v>22.5</v>
      </c>
      <c r="H38" s="9"/>
      <c r="I38" s="9">
        <v>534246575</v>
      </c>
      <c r="J38" s="9"/>
      <c r="K38" s="12" t="s">
        <v>219</v>
      </c>
      <c r="L38" s="9"/>
      <c r="M38" s="9">
        <v>534246575</v>
      </c>
      <c r="N38" s="9"/>
      <c r="O38" s="9">
        <v>534246575</v>
      </c>
      <c r="P38" s="9"/>
      <c r="Q38" s="9" t="s">
        <v>219</v>
      </c>
      <c r="R38" s="9"/>
      <c r="S38" s="9">
        <v>534246575</v>
      </c>
    </row>
    <row r="39" spans="1:20" s="37" customFormat="1" ht="21.75" thickBot="1" x14ac:dyDescent="0.6">
      <c r="A39" s="8"/>
      <c r="B39" s="4"/>
      <c r="C39" s="4"/>
      <c r="D39" s="4"/>
      <c r="E39" s="4"/>
      <c r="F39" s="4"/>
      <c r="G39" s="34"/>
      <c r="H39" s="34"/>
      <c r="I39" s="35">
        <f>SUM(I8:I38)</f>
        <v>112362303543</v>
      </c>
      <c r="J39" s="35">
        <f t="shared" ref="J39:S39" si="0">SUM(J8:J38)</f>
        <v>0</v>
      </c>
      <c r="K39" s="35">
        <f t="shared" si="0"/>
        <v>-285048168</v>
      </c>
      <c r="L39" s="35">
        <f t="shared" si="0"/>
        <v>0</v>
      </c>
      <c r="M39" s="35">
        <f t="shared" si="0"/>
        <v>112647351711</v>
      </c>
      <c r="N39" s="35">
        <f t="shared" si="0"/>
        <v>0</v>
      </c>
      <c r="O39" s="35">
        <f t="shared" si="0"/>
        <v>1037329943164</v>
      </c>
      <c r="P39" s="35">
        <f t="shared" si="0"/>
        <v>0</v>
      </c>
      <c r="Q39" s="35">
        <f t="shared" si="0"/>
        <v>41838285</v>
      </c>
      <c r="R39" s="35">
        <f t="shared" si="0"/>
        <v>0</v>
      </c>
      <c r="S39" s="35">
        <f t="shared" si="0"/>
        <v>1037288104879</v>
      </c>
      <c r="T39" s="52"/>
    </row>
    <row r="40" spans="1:20" ht="19.5" thickTop="1" x14ac:dyDescent="0.45"/>
  </sheetData>
  <sheetProtection algorithmName="SHA-512" hashValue="erDlpQrq/NlhlW8MjjboaemMzFOsDdioduy52tPLd3xAUAvFIzH8Ikagko0SqzMQ4HCAXxjx7uWXiUkQZsPY3A==" saltValue="Z+lUnL1kqjL6NrrJJpUbBw==" spinCount="100000" sheet="1" objects="1" scenarios="1" selectLockedCells="1" autoFilter="0" selectUnlockedCells="1"/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2:S32"/>
  <sheetViews>
    <sheetView rightToLeft="1" view="pageBreakPreview" zoomScale="60" zoomScaleNormal="100" workbookViewId="0">
      <selection activeCell="G26" sqref="G26"/>
    </sheetView>
  </sheetViews>
  <sheetFormatPr defaultRowHeight="18.75" x14ac:dyDescent="0.45"/>
  <cols>
    <col min="1" max="1" width="25.42578125" style="2" bestFit="1" customWidth="1"/>
    <col min="2" max="2" width="1" style="3" customWidth="1"/>
    <col min="3" max="3" width="10" style="3" bestFit="1" customWidth="1"/>
    <col min="4" max="4" width="0.5703125" style="3" customWidth="1"/>
    <col min="5" max="5" width="15.140625" style="3" bestFit="1" customWidth="1"/>
    <col min="6" max="6" width="1.140625" style="3" customWidth="1"/>
    <col min="7" max="7" width="11.85546875" style="3" bestFit="1" customWidth="1"/>
    <col min="8" max="8" width="0.85546875" style="3" customWidth="1"/>
    <col min="9" max="9" width="13.85546875" style="3" bestFit="1" customWidth="1"/>
    <col min="10" max="10" width="0.85546875" style="3" customWidth="1"/>
    <col min="11" max="11" width="10.28515625" style="3" bestFit="1" customWidth="1"/>
    <col min="12" max="12" width="0.85546875" style="3" customWidth="1"/>
    <col min="13" max="13" width="11.28515625" style="3" bestFit="1" customWidth="1"/>
    <col min="14" max="14" width="0.5703125" style="3" customWidth="1"/>
    <col min="15" max="15" width="17.85546875" style="3" bestFit="1" customWidth="1"/>
    <col min="16" max="16" width="2.28515625" style="3" bestFit="1" customWidth="1"/>
    <col min="17" max="17" width="10.28515625" style="3" bestFit="1" customWidth="1"/>
    <col min="18" max="18" width="2.28515625" style="3" bestFit="1" customWidth="1"/>
    <col min="19" max="19" width="15.42578125" style="3" bestFit="1" customWidth="1"/>
    <col min="20" max="20" width="0.85546875" style="3" customWidth="1"/>
    <col min="21" max="16384" width="9.140625" style="3"/>
  </cols>
  <sheetData>
    <row r="2" spans="1:19" ht="21" x14ac:dyDescent="0.4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15" customHeight="1" x14ac:dyDescent="0.45">
      <c r="A5" s="5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9.5" x14ac:dyDescent="0.45">
      <c r="A6" s="100" t="s">
        <v>3</v>
      </c>
      <c r="B6" s="20"/>
      <c r="C6" s="99" t="s">
        <v>140</v>
      </c>
      <c r="D6" s="99" t="s">
        <v>140</v>
      </c>
      <c r="E6" s="99" t="s">
        <v>140</v>
      </c>
      <c r="F6" s="99" t="s">
        <v>140</v>
      </c>
      <c r="G6" s="99" t="s">
        <v>140</v>
      </c>
      <c r="H6" s="20"/>
      <c r="I6" s="99" t="s">
        <v>127</v>
      </c>
      <c r="J6" s="99" t="s">
        <v>127</v>
      </c>
      <c r="K6" s="99" t="s">
        <v>127</v>
      </c>
      <c r="L6" s="99" t="s">
        <v>127</v>
      </c>
      <c r="M6" s="99" t="s">
        <v>127</v>
      </c>
      <c r="N6" s="17"/>
      <c r="O6" s="99" t="s">
        <v>128</v>
      </c>
      <c r="P6" s="100" t="s">
        <v>128</v>
      </c>
      <c r="Q6" s="99" t="s">
        <v>128</v>
      </c>
      <c r="R6" s="99" t="s">
        <v>128</v>
      </c>
      <c r="S6" s="99" t="s">
        <v>128</v>
      </c>
    </row>
    <row r="7" spans="1:19" s="32" customFormat="1" ht="58.5" x14ac:dyDescent="0.45">
      <c r="A7" s="99" t="s">
        <v>3</v>
      </c>
      <c r="B7" s="31"/>
      <c r="C7" s="7" t="s">
        <v>141</v>
      </c>
      <c r="D7" s="31"/>
      <c r="E7" s="7" t="s">
        <v>142</v>
      </c>
      <c r="F7" s="31"/>
      <c r="G7" s="7" t="s">
        <v>143</v>
      </c>
      <c r="H7" s="31"/>
      <c r="I7" s="7" t="s">
        <v>144</v>
      </c>
      <c r="J7" s="31"/>
      <c r="K7" s="7" t="s">
        <v>132</v>
      </c>
      <c r="L7" s="31"/>
      <c r="M7" s="7" t="s">
        <v>145</v>
      </c>
      <c r="N7" s="31"/>
      <c r="O7" s="7" t="s">
        <v>144</v>
      </c>
      <c r="P7" s="31"/>
      <c r="Q7" s="41" t="s">
        <v>132</v>
      </c>
      <c r="R7" s="31"/>
      <c r="S7" s="41" t="s">
        <v>145</v>
      </c>
    </row>
    <row r="8" spans="1:19" ht="19.5" x14ac:dyDescent="0.5">
      <c r="A8" s="16" t="s">
        <v>146</v>
      </c>
      <c r="B8" s="20"/>
      <c r="C8" s="20" t="s">
        <v>147</v>
      </c>
      <c r="D8" s="54"/>
      <c r="E8" s="19">
        <v>23559</v>
      </c>
      <c r="F8" s="20"/>
      <c r="G8" s="19">
        <v>350</v>
      </c>
      <c r="H8" s="19"/>
      <c r="I8" s="21" t="s">
        <v>219</v>
      </c>
      <c r="J8" s="19"/>
      <c r="K8" s="19" t="s">
        <v>219</v>
      </c>
      <c r="L8" s="19"/>
      <c r="M8" s="21" t="s">
        <v>219</v>
      </c>
      <c r="N8" s="19"/>
      <c r="O8" s="19">
        <v>8245650</v>
      </c>
      <c r="P8" s="19"/>
      <c r="Q8" s="19">
        <v>726194</v>
      </c>
      <c r="R8" s="19"/>
      <c r="S8" s="19">
        <v>7519456</v>
      </c>
    </row>
    <row r="9" spans="1:19" ht="19.5" x14ac:dyDescent="0.5">
      <c r="A9" s="16" t="s">
        <v>24</v>
      </c>
      <c r="B9" s="20"/>
      <c r="C9" s="20" t="s">
        <v>148</v>
      </c>
      <c r="D9" s="54"/>
      <c r="E9" s="19">
        <v>218115</v>
      </c>
      <c r="F9" s="20"/>
      <c r="G9" s="19">
        <v>2350</v>
      </c>
      <c r="H9" s="19"/>
      <c r="I9" s="21" t="s">
        <v>219</v>
      </c>
      <c r="J9" s="19"/>
      <c r="K9" s="19" t="s">
        <v>219</v>
      </c>
      <c r="L9" s="19"/>
      <c r="M9" s="21" t="s">
        <v>219</v>
      </c>
      <c r="N9" s="19"/>
      <c r="O9" s="19">
        <v>512570250</v>
      </c>
      <c r="P9" s="19"/>
      <c r="Q9" s="19" t="s">
        <v>219</v>
      </c>
      <c r="R9" s="19"/>
      <c r="S9" s="19">
        <v>512570250</v>
      </c>
    </row>
    <row r="10" spans="1:19" ht="19.5" x14ac:dyDescent="0.5">
      <c r="A10" s="16" t="s">
        <v>31</v>
      </c>
      <c r="B10" s="20"/>
      <c r="C10" s="20" t="s">
        <v>149</v>
      </c>
      <c r="D10" s="54"/>
      <c r="E10" s="19">
        <v>10477455</v>
      </c>
      <c r="F10" s="20"/>
      <c r="G10" s="19">
        <v>480</v>
      </c>
      <c r="H10" s="19"/>
      <c r="I10" s="21" t="s">
        <v>219</v>
      </c>
      <c r="J10" s="19"/>
      <c r="K10" s="19" t="s">
        <v>219</v>
      </c>
      <c r="L10" s="19"/>
      <c r="M10" s="21" t="s">
        <v>219</v>
      </c>
      <c r="N10" s="19"/>
      <c r="O10" s="19">
        <v>5029178400</v>
      </c>
      <c r="P10" s="19"/>
      <c r="Q10" s="19" t="s">
        <v>219</v>
      </c>
      <c r="R10" s="19"/>
      <c r="S10" s="19">
        <v>5029178400</v>
      </c>
    </row>
    <row r="11" spans="1:19" ht="19.5" x14ac:dyDescent="0.5">
      <c r="A11" s="16" t="s">
        <v>32</v>
      </c>
      <c r="B11" s="20"/>
      <c r="C11" s="20" t="s">
        <v>150</v>
      </c>
      <c r="D11" s="54"/>
      <c r="E11" s="19">
        <v>4000000</v>
      </c>
      <c r="F11" s="20"/>
      <c r="G11" s="19">
        <v>2330</v>
      </c>
      <c r="H11" s="19"/>
      <c r="I11" s="21" t="s">
        <v>219</v>
      </c>
      <c r="J11" s="19"/>
      <c r="K11" s="19" t="s">
        <v>219</v>
      </c>
      <c r="L11" s="19"/>
      <c r="M11" s="21" t="s">
        <v>219</v>
      </c>
      <c r="N11" s="19"/>
      <c r="O11" s="19">
        <v>9320000000</v>
      </c>
      <c r="P11" s="19"/>
      <c r="Q11" s="19" t="s">
        <v>219</v>
      </c>
      <c r="R11" s="19"/>
      <c r="S11" s="19">
        <v>9320000000</v>
      </c>
    </row>
    <row r="12" spans="1:19" ht="19.5" x14ac:dyDescent="0.5">
      <c r="A12" s="16" t="s">
        <v>151</v>
      </c>
      <c r="B12" s="20"/>
      <c r="C12" s="20" t="s">
        <v>152</v>
      </c>
      <c r="D12" s="54"/>
      <c r="E12" s="19">
        <v>300439</v>
      </c>
      <c r="F12" s="20"/>
      <c r="G12" s="19">
        <v>900</v>
      </c>
      <c r="H12" s="19"/>
      <c r="I12" s="21" t="s">
        <v>219</v>
      </c>
      <c r="J12" s="19"/>
      <c r="K12" s="19" t="s">
        <v>219</v>
      </c>
      <c r="L12" s="19"/>
      <c r="M12" s="21" t="s">
        <v>219</v>
      </c>
      <c r="N12" s="19"/>
      <c r="O12" s="19">
        <v>270395100</v>
      </c>
      <c r="P12" s="19"/>
      <c r="Q12" s="19" t="s">
        <v>219</v>
      </c>
      <c r="R12" s="19"/>
      <c r="S12" s="19">
        <v>270395100</v>
      </c>
    </row>
    <row r="13" spans="1:19" ht="19.5" x14ac:dyDescent="0.5">
      <c r="A13" s="16" t="s">
        <v>153</v>
      </c>
      <c r="B13" s="20"/>
      <c r="C13" s="20" t="s">
        <v>154</v>
      </c>
      <c r="D13" s="54"/>
      <c r="E13" s="19">
        <v>413452</v>
      </c>
      <c r="F13" s="20"/>
      <c r="G13" s="19">
        <v>130</v>
      </c>
      <c r="H13" s="19"/>
      <c r="I13" s="21" t="s">
        <v>219</v>
      </c>
      <c r="J13" s="19"/>
      <c r="K13" s="19" t="s">
        <v>219</v>
      </c>
      <c r="L13" s="19"/>
      <c r="M13" s="21" t="s">
        <v>219</v>
      </c>
      <c r="N13" s="19"/>
      <c r="O13" s="19">
        <v>53748760</v>
      </c>
      <c r="P13" s="19"/>
      <c r="Q13" s="19" t="s">
        <v>219</v>
      </c>
      <c r="R13" s="19"/>
      <c r="S13" s="19">
        <v>53748760</v>
      </c>
    </row>
    <row r="14" spans="1:19" ht="19.5" x14ac:dyDescent="0.5">
      <c r="A14" s="16" t="s">
        <v>23</v>
      </c>
      <c r="B14" s="20"/>
      <c r="C14" s="20" t="s">
        <v>155</v>
      </c>
      <c r="D14" s="54"/>
      <c r="E14" s="19">
        <v>10000000</v>
      </c>
      <c r="F14" s="20"/>
      <c r="G14" s="19">
        <v>150</v>
      </c>
      <c r="H14" s="19"/>
      <c r="I14" s="21" t="s">
        <v>219</v>
      </c>
      <c r="J14" s="19"/>
      <c r="K14" s="19" t="s">
        <v>219</v>
      </c>
      <c r="L14" s="19"/>
      <c r="M14" s="21" t="s">
        <v>219</v>
      </c>
      <c r="N14" s="19"/>
      <c r="O14" s="19">
        <v>1500000000</v>
      </c>
      <c r="P14" s="19"/>
      <c r="Q14" s="19" t="s">
        <v>219</v>
      </c>
      <c r="R14" s="19"/>
      <c r="S14" s="19">
        <v>1500000000</v>
      </c>
    </row>
    <row r="15" spans="1:19" ht="19.5" x14ac:dyDescent="0.5">
      <c r="A15" s="16" t="s">
        <v>25</v>
      </c>
      <c r="B15" s="20"/>
      <c r="C15" s="20" t="s">
        <v>156</v>
      </c>
      <c r="D15" s="54"/>
      <c r="E15" s="19">
        <v>44750</v>
      </c>
      <c r="F15" s="20"/>
      <c r="G15" s="19">
        <v>700</v>
      </c>
      <c r="H15" s="19"/>
      <c r="I15" s="21" t="s">
        <v>219</v>
      </c>
      <c r="J15" s="19"/>
      <c r="K15" s="19" t="s">
        <v>219</v>
      </c>
      <c r="L15" s="19"/>
      <c r="M15" s="21" t="s">
        <v>219</v>
      </c>
      <c r="N15" s="19"/>
      <c r="O15" s="19">
        <v>31325000</v>
      </c>
      <c r="P15" s="19"/>
      <c r="Q15" s="19" t="s">
        <v>219</v>
      </c>
      <c r="R15" s="19"/>
      <c r="S15" s="19">
        <v>31325000</v>
      </c>
    </row>
    <row r="16" spans="1:19" ht="19.5" x14ac:dyDescent="0.5">
      <c r="A16" s="16" t="s">
        <v>20</v>
      </c>
      <c r="B16" s="20"/>
      <c r="C16" s="20" t="s">
        <v>157</v>
      </c>
      <c r="D16" s="54"/>
      <c r="E16" s="19">
        <v>105858</v>
      </c>
      <c r="F16" s="20"/>
      <c r="G16" s="19">
        <v>2740</v>
      </c>
      <c r="H16" s="19"/>
      <c r="I16" s="21" t="s">
        <v>219</v>
      </c>
      <c r="J16" s="19"/>
      <c r="K16" s="19" t="s">
        <v>219</v>
      </c>
      <c r="L16" s="19"/>
      <c r="M16" s="21" t="s">
        <v>219</v>
      </c>
      <c r="N16" s="19"/>
      <c r="O16" s="19">
        <v>290050920</v>
      </c>
      <c r="P16" s="19"/>
      <c r="Q16" s="19" t="s">
        <v>219</v>
      </c>
      <c r="R16" s="19"/>
      <c r="S16" s="19">
        <v>290050920</v>
      </c>
    </row>
    <row r="17" spans="1:19" ht="19.5" x14ac:dyDescent="0.5">
      <c r="A17" s="16" t="s">
        <v>158</v>
      </c>
      <c r="B17" s="20"/>
      <c r="C17" s="20" t="s">
        <v>159</v>
      </c>
      <c r="D17" s="54"/>
      <c r="E17" s="19">
        <v>2940000</v>
      </c>
      <c r="F17" s="20"/>
      <c r="G17" s="19">
        <v>650</v>
      </c>
      <c r="H17" s="19"/>
      <c r="I17" s="21" t="s">
        <v>219</v>
      </c>
      <c r="J17" s="19"/>
      <c r="K17" s="19" t="s">
        <v>219</v>
      </c>
      <c r="L17" s="19"/>
      <c r="M17" s="21" t="s">
        <v>219</v>
      </c>
      <c r="N17" s="19"/>
      <c r="O17" s="19">
        <v>1911000000</v>
      </c>
      <c r="P17" s="19"/>
      <c r="Q17" s="19" t="s">
        <v>219</v>
      </c>
      <c r="R17" s="19"/>
      <c r="S17" s="19">
        <v>1911000000</v>
      </c>
    </row>
    <row r="18" spans="1:19" ht="19.5" x14ac:dyDescent="0.5">
      <c r="A18" s="16" t="s">
        <v>15</v>
      </c>
      <c r="B18" s="20"/>
      <c r="C18" s="20" t="s">
        <v>160</v>
      </c>
      <c r="D18" s="54"/>
      <c r="E18" s="19">
        <v>14152500</v>
      </c>
      <c r="F18" s="20"/>
      <c r="G18" s="19">
        <v>65</v>
      </c>
      <c r="H18" s="19"/>
      <c r="I18" s="21" t="s">
        <v>219</v>
      </c>
      <c r="J18" s="19"/>
      <c r="K18" s="19" t="s">
        <v>219</v>
      </c>
      <c r="L18" s="19"/>
      <c r="M18" s="21" t="s">
        <v>219</v>
      </c>
      <c r="N18" s="19"/>
      <c r="O18" s="19">
        <v>919912500</v>
      </c>
      <c r="P18" s="19"/>
      <c r="Q18" s="19" t="s">
        <v>219</v>
      </c>
      <c r="R18" s="19"/>
      <c r="S18" s="19">
        <v>919912500</v>
      </c>
    </row>
    <row r="19" spans="1:19" ht="19.5" x14ac:dyDescent="0.5">
      <c r="A19" s="16" t="s">
        <v>161</v>
      </c>
      <c r="B19" s="20"/>
      <c r="C19" s="20" t="s">
        <v>162</v>
      </c>
      <c r="D19" s="54"/>
      <c r="E19" s="19">
        <v>8013798</v>
      </c>
      <c r="F19" s="20"/>
      <c r="G19" s="19">
        <v>250</v>
      </c>
      <c r="H19" s="19"/>
      <c r="I19" s="21" t="s">
        <v>219</v>
      </c>
      <c r="J19" s="19"/>
      <c r="K19" s="19" t="s">
        <v>219</v>
      </c>
      <c r="L19" s="19"/>
      <c r="M19" s="21" t="s">
        <v>219</v>
      </c>
      <c r="N19" s="19"/>
      <c r="O19" s="19">
        <v>2003449500</v>
      </c>
      <c r="P19" s="19"/>
      <c r="Q19" s="19" t="s">
        <v>219</v>
      </c>
      <c r="R19" s="19"/>
      <c r="S19" s="19">
        <v>2003449500</v>
      </c>
    </row>
    <row r="20" spans="1:19" ht="19.5" x14ac:dyDescent="0.5">
      <c r="A20" s="16" t="s">
        <v>163</v>
      </c>
      <c r="B20" s="20"/>
      <c r="C20" s="20" t="s">
        <v>164</v>
      </c>
      <c r="D20" s="54"/>
      <c r="E20" s="19">
        <v>10496511</v>
      </c>
      <c r="F20" s="20"/>
      <c r="G20" s="19">
        <v>125</v>
      </c>
      <c r="H20" s="19"/>
      <c r="I20" s="21" t="s">
        <v>219</v>
      </c>
      <c r="J20" s="19"/>
      <c r="K20" s="19" t="s">
        <v>219</v>
      </c>
      <c r="L20" s="19"/>
      <c r="M20" s="21" t="s">
        <v>219</v>
      </c>
      <c r="N20" s="19"/>
      <c r="O20" s="19">
        <v>1312063875</v>
      </c>
      <c r="P20" s="19"/>
      <c r="Q20" s="19" t="s">
        <v>219</v>
      </c>
      <c r="R20" s="19"/>
      <c r="S20" s="19">
        <v>1312063875</v>
      </c>
    </row>
    <row r="21" spans="1:19" ht="19.5" x14ac:dyDescent="0.5">
      <c r="A21" s="16" t="s">
        <v>165</v>
      </c>
      <c r="B21" s="20"/>
      <c r="C21" s="20" t="s">
        <v>166</v>
      </c>
      <c r="D21" s="54"/>
      <c r="E21" s="19">
        <v>500000</v>
      </c>
      <c r="F21" s="20"/>
      <c r="G21" s="19">
        <v>21000</v>
      </c>
      <c r="H21" s="19"/>
      <c r="I21" s="21" t="s">
        <v>219</v>
      </c>
      <c r="J21" s="19"/>
      <c r="K21" s="19" t="s">
        <v>219</v>
      </c>
      <c r="L21" s="19"/>
      <c r="M21" s="21" t="s">
        <v>219</v>
      </c>
      <c r="N21" s="19"/>
      <c r="O21" s="19">
        <v>10500000000</v>
      </c>
      <c r="P21" s="19"/>
      <c r="Q21" s="19" t="s">
        <v>219</v>
      </c>
      <c r="R21" s="19"/>
      <c r="S21" s="19">
        <v>10500000000</v>
      </c>
    </row>
    <row r="22" spans="1:19" ht="19.5" x14ac:dyDescent="0.5">
      <c r="A22" s="16" t="s">
        <v>167</v>
      </c>
      <c r="B22" s="20"/>
      <c r="C22" s="20" t="s">
        <v>168</v>
      </c>
      <c r="D22" s="54"/>
      <c r="E22" s="19">
        <v>2800000</v>
      </c>
      <c r="F22" s="20"/>
      <c r="G22" s="19">
        <v>1000</v>
      </c>
      <c r="H22" s="19"/>
      <c r="I22" s="21" t="s">
        <v>219</v>
      </c>
      <c r="J22" s="19"/>
      <c r="K22" s="19" t="s">
        <v>219</v>
      </c>
      <c r="L22" s="19"/>
      <c r="M22" s="21" t="s">
        <v>219</v>
      </c>
      <c r="N22" s="19"/>
      <c r="O22" s="19">
        <v>2800000000</v>
      </c>
      <c r="P22" s="19"/>
      <c r="Q22" s="19" t="s">
        <v>219</v>
      </c>
      <c r="R22" s="19"/>
      <c r="S22" s="19">
        <v>2800000000</v>
      </c>
    </row>
    <row r="23" spans="1:19" ht="19.5" x14ac:dyDescent="0.5">
      <c r="A23" s="16" t="s">
        <v>22</v>
      </c>
      <c r="B23" s="20"/>
      <c r="C23" s="20" t="s">
        <v>156</v>
      </c>
      <c r="D23" s="54"/>
      <c r="E23" s="19">
        <v>60450168</v>
      </c>
      <c r="F23" s="20"/>
      <c r="G23" s="19">
        <v>188</v>
      </c>
      <c r="H23" s="19"/>
      <c r="I23" s="21" t="s">
        <v>219</v>
      </c>
      <c r="J23" s="19"/>
      <c r="K23" s="19" t="s">
        <v>219</v>
      </c>
      <c r="L23" s="19"/>
      <c r="M23" s="21" t="s">
        <v>219</v>
      </c>
      <c r="N23" s="19"/>
      <c r="O23" s="19">
        <v>11364631584</v>
      </c>
      <c r="P23" s="19"/>
      <c r="Q23" s="19" t="s">
        <v>219</v>
      </c>
      <c r="R23" s="19"/>
      <c r="S23" s="19">
        <v>11364631584</v>
      </c>
    </row>
    <row r="24" spans="1:19" ht="19.5" x14ac:dyDescent="0.5">
      <c r="A24" s="16" t="s">
        <v>28</v>
      </c>
      <c r="B24" s="20"/>
      <c r="C24" s="20" t="s">
        <v>169</v>
      </c>
      <c r="D24" s="54"/>
      <c r="E24" s="19">
        <v>7000000</v>
      </c>
      <c r="F24" s="20"/>
      <c r="G24" s="19">
        <v>540</v>
      </c>
      <c r="H24" s="19"/>
      <c r="I24" s="21" t="s">
        <v>219</v>
      </c>
      <c r="J24" s="19"/>
      <c r="K24" s="19" t="s">
        <v>219</v>
      </c>
      <c r="L24" s="19"/>
      <c r="M24" s="21" t="s">
        <v>219</v>
      </c>
      <c r="N24" s="19"/>
      <c r="O24" s="19">
        <v>3780000000</v>
      </c>
      <c r="P24" s="19"/>
      <c r="Q24" s="19" t="s">
        <v>219</v>
      </c>
      <c r="R24" s="19"/>
      <c r="S24" s="19">
        <v>3780000000</v>
      </c>
    </row>
    <row r="25" spans="1:19" ht="19.5" x14ac:dyDescent="0.5">
      <c r="A25" s="16" t="s">
        <v>170</v>
      </c>
      <c r="B25" s="20"/>
      <c r="C25" s="20" t="s">
        <v>171</v>
      </c>
      <c r="D25" s="54"/>
      <c r="E25" s="19">
        <v>1349937</v>
      </c>
      <c r="F25" s="20"/>
      <c r="G25" s="19">
        <v>200</v>
      </c>
      <c r="H25" s="19"/>
      <c r="I25" s="21" t="s">
        <v>219</v>
      </c>
      <c r="J25" s="19"/>
      <c r="K25" s="19" t="s">
        <v>219</v>
      </c>
      <c r="L25" s="19"/>
      <c r="M25" s="21" t="s">
        <v>219</v>
      </c>
      <c r="N25" s="19"/>
      <c r="O25" s="19">
        <v>269987400</v>
      </c>
      <c r="P25" s="19"/>
      <c r="Q25" s="19" t="s">
        <v>219</v>
      </c>
      <c r="R25" s="19"/>
      <c r="S25" s="19">
        <v>269987400</v>
      </c>
    </row>
    <row r="26" spans="1:19" ht="20.25" thickBot="1" x14ac:dyDescent="0.55000000000000004">
      <c r="I26" s="55" t="s">
        <v>219</v>
      </c>
      <c r="J26" s="55"/>
      <c r="K26" s="55" t="s">
        <v>219</v>
      </c>
      <c r="L26" s="55"/>
      <c r="M26" s="55" t="s">
        <v>219</v>
      </c>
      <c r="N26" s="55"/>
      <c r="O26" s="55">
        <f>SUM(O8:O25)</f>
        <v>51876558939</v>
      </c>
      <c r="P26" s="55">
        <f t="shared" ref="P26:S26" si="0">SUM(P8:P25)</f>
        <v>0</v>
      </c>
      <c r="Q26" s="55">
        <f t="shared" si="0"/>
        <v>726194</v>
      </c>
      <c r="R26" s="55">
        <f t="shared" si="0"/>
        <v>0</v>
      </c>
      <c r="S26" s="55">
        <f t="shared" si="0"/>
        <v>51875832745</v>
      </c>
    </row>
    <row r="27" spans="1:19" ht="19.5" thickTop="1" x14ac:dyDescent="0.45"/>
    <row r="32" spans="1:19" x14ac:dyDescent="0.45">
      <c r="H32" s="29"/>
    </row>
  </sheetData>
  <sheetProtection algorithmName="SHA-512" hashValue="et6r0Q3oxeJRsHyqCrktnaQgUw7KtFAUELIBv4mW1zMXraQPrS15h1DpApXa34GuSf0De77CoiVqtjr62zepPw==" saltValue="8LSkCLO1myL+Tf0vVk1C2g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2:R31"/>
  <sheetViews>
    <sheetView rightToLeft="1" view="pageBreakPreview" topLeftCell="A2" zoomScale="60" zoomScaleNormal="100" workbookViewId="0">
      <selection activeCell="G29" sqref="G29"/>
    </sheetView>
  </sheetViews>
  <sheetFormatPr defaultRowHeight="18.75" x14ac:dyDescent="0.45"/>
  <cols>
    <col min="1" max="1" width="31.140625" style="2" bestFit="1" customWidth="1"/>
    <col min="2" max="2" width="0.7109375" style="3" customWidth="1"/>
    <col min="3" max="3" width="11.5703125" style="3" bestFit="1" customWidth="1"/>
    <col min="4" max="4" width="2.28515625" style="3" bestFit="1" customWidth="1"/>
    <col min="5" max="5" width="16.7109375" style="71" bestFit="1" customWidth="1"/>
    <col min="6" max="6" width="2.28515625" style="71" bestFit="1" customWidth="1"/>
    <col min="7" max="7" width="18.140625" style="71" bestFit="1" customWidth="1"/>
    <col min="8" max="8" width="2.28515625" style="71" bestFit="1" customWidth="1"/>
    <col min="9" max="9" width="24.7109375" style="71" bestFit="1" customWidth="1"/>
    <col min="10" max="10" width="2.28515625" style="3" bestFit="1" customWidth="1"/>
    <col min="11" max="11" width="11.5703125" style="3" customWidth="1"/>
    <col min="12" max="12" width="2.28515625" style="3" bestFit="1" customWidth="1"/>
    <col min="13" max="13" width="16.7109375" style="71" bestFit="1" customWidth="1"/>
    <col min="14" max="14" width="2.28515625" style="71" bestFit="1" customWidth="1"/>
    <col min="15" max="15" width="17.28515625" style="71" bestFit="1" customWidth="1"/>
    <col min="16" max="16" width="2.28515625" style="71" bestFit="1" customWidth="1"/>
    <col min="17" max="17" width="24.7109375" style="71" bestFit="1" customWidth="1"/>
    <col min="18" max="18" width="0.5703125" style="29" customWidth="1"/>
    <col min="19" max="16384" width="9.140625" style="3"/>
  </cols>
  <sheetData>
    <row r="2" spans="1:18" ht="21" x14ac:dyDescent="0.45">
      <c r="A2" s="102" t="s">
        <v>220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8" ht="12.75" customHeight="1" x14ac:dyDescent="0.45">
      <c r="A5" s="50"/>
      <c r="B5" s="10"/>
      <c r="C5" s="10"/>
      <c r="D5" s="10"/>
      <c r="E5" s="56"/>
      <c r="F5" s="56"/>
      <c r="G5" s="56"/>
      <c r="H5" s="56"/>
      <c r="I5" s="56"/>
      <c r="J5" s="10"/>
      <c r="K5" s="10"/>
      <c r="L5" s="10"/>
      <c r="M5" s="56"/>
      <c r="N5" s="56"/>
      <c r="O5" s="56"/>
      <c r="P5" s="56"/>
      <c r="Q5" s="56"/>
    </row>
    <row r="6" spans="1:18" ht="19.5" x14ac:dyDescent="0.45">
      <c r="A6" s="100" t="s">
        <v>3</v>
      </c>
      <c r="B6" s="10"/>
      <c r="C6" s="99" t="s">
        <v>127</v>
      </c>
      <c r="D6" s="99" t="s">
        <v>127</v>
      </c>
      <c r="E6" s="99" t="s">
        <v>127</v>
      </c>
      <c r="F6" s="99" t="s">
        <v>127</v>
      </c>
      <c r="G6" s="99" t="s">
        <v>127</v>
      </c>
      <c r="H6" s="103" t="s">
        <v>127</v>
      </c>
      <c r="I6" s="99" t="s">
        <v>127</v>
      </c>
      <c r="J6" s="17"/>
      <c r="K6" s="99" t="s">
        <v>128</v>
      </c>
      <c r="L6" s="99" t="s">
        <v>128</v>
      </c>
      <c r="M6" s="99" t="s">
        <v>128</v>
      </c>
      <c r="N6" s="99" t="s">
        <v>128</v>
      </c>
      <c r="O6" s="99" t="s">
        <v>128</v>
      </c>
      <c r="P6" s="103" t="s">
        <v>128</v>
      </c>
      <c r="Q6" s="99" t="s">
        <v>128</v>
      </c>
    </row>
    <row r="7" spans="1:18" s="32" customFormat="1" ht="37.5" customHeight="1" x14ac:dyDescent="0.45">
      <c r="A7" s="99" t="s">
        <v>3</v>
      </c>
      <c r="B7" s="30"/>
      <c r="C7" s="7" t="s">
        <v>7</v>
      </c>
      <c r="D7" s="30"/>
      <c r="E7" s="57" t="s">
        <v>172</v>
      </c>
      <c r="F7" s="58"/>
      <c r="G7" s="57" t="s">
        <v>173</v>
      </c>
      <c r="H7" s="58"/>
      <c r="I7" s="57" t="s">
        <v>174</v>
      </c>
      <c r="J7" s="31"/>
      <c r="K7" s="7" t="s">
        <v>7</v>
      </c>
      <c r="L7" s="30"/>
      <c r="M7" s="57" t="s">
        <v>172</v>
      </c>
      <c r="N7" s="59"/>
      <c r="O7" s="57" t="s">
        <v>173</v>
      </c>
      <c r="P7" s="58"/>
      <c r="Q7" s="57" t="s">
        <v>174</v>
      </c>
      <c r="R7" s="60"/>
    </row>
    <row r="8" spans="1:18" s="22" customFormat="1" ht="30" customHeight="1" x14ac:dyDescent="0.25">
      <c r="A8" s="61" t="s">
        <v>28</v>
      </c>
      <c r="B8" s="51"/>
      <c r="C8" s="21">
        <v>7000000</v>
      </c>
      <c r="D8" s="51"/>
      <c r="E8" s="62">
        <v>91223968500</v>
      </c>
      <c r="F8" s="63"/>
      <c r="G8" s="62">
        <v>89345214000</v>
      </c>
      <c r="H8" s="63"/>
      <c r="I8" s="62">
        <v>1878754500</v>
      </c>
      <c r="J8" s="51"/>
      <c r="K8" s="21">
        <v>7000000</v>
      </c>
      <c r="L8" s="51"/>
      <c r="M8" s="62">
        <v>91223968500</v>
      </c>
      <c r="N8" s="63"/>
      <c r="O8" s="62">
        <v>106784178877</v>
      </c>
      <c r="P8" s="63"/>
      <c r="Q8" s="62">
        <v>-15560210377</v>
      </c>
      <c r="R8" s="64"/>
    </row>
    <row r="9" spans="1:18" s="22" customFormat="1" ht="30" customHeight="1" x14ac:dyDescent="0.25">
      <c r="A9" s="61" t="s">
        <v>23</v>
      </c>
      <c r="B9" s="65"/>
      <c r="C9" s="21">
        <v>32085561</v>
      </c>
      <c r="D9" s="65"/>
      <c r="E9" s="62">
        <v>64809932685</v>
      </c>
      <c r="F9" s="62"/>
      <c r="G9" s="62">
        <v>56644901795</v>
      </c>
      <c r="H9" s="62"/>
      <c r="I9" s="62">
        <v>8165030890</v>
      </c>
      <c r="J9" s="65"/>
      <c r="K9" s="21">
        <v>32085561</v>
      </c>
      <c r="L9" s="65"/>
      <c r="M9" s="62">
        <v>64809932685</v>
      </c>
      <c r="N9" s="62"/>
      <c r="O9" s="62">
        <v>57550196900</v>
      </c>
      <c r="P9" s="62"/>
      <c r="Q9" s="62">
        <v>7259735785</v>
      </c>
      <c r="R9" s="64"/>
    </row>
    <row r="10" spans="1:18" s="22" customFormat="1" ht="30" customHeight="1" x14ac:dyDescent="0.25">
      <c r="A10" s="66" t="s">
        <v>31</v>
      </c>
      <c r="B10" s="51"/>
      <c r="C10" s="67">
        <v>10477455</v>
      </c>
      <c r="D10" s="51"/>
      <c r="E10" s="63">
        <v>81029588030</v>
      </c>
      <c r="F10" s="63"/>
      <c r="G10" s="63">
        <v>71968438726</v>
      </c>
      <c r="H10" s="63"/>
      <c r="I10" s="63">
        <v>9061149304</v>
      </c>
      <c r="J10" s="51"/>
      <c r="K10" s="67">
        <v>10477455</v>
      </c>
      <c r="L10" s="51"/>
      <c r="M10" s="63">
        <v>81029588030</v>
      </c>
      <c r="N10" s="63"/>
      <c r="O10" s="63">
        <v>54991802673</v>
      </c>
      <c r="P10" s="63"/>
      <c r="Q10" s="63">
        <v>26037785357</v>
      </c>
      <c r="R10" s="64"/>
    </row>
    <row r="11" spans="1:18" s="22" customFormat="1" ht="30" customHeight="1" x14ac:dyDescent="0.25">
      <c r="A11" s="66" t="s">
        <v>24</v>
      </c>
      <c r="B11" s="51"/>
      <c r="C11" s="67">
        <v>218115</v>
      </c>
      <c r="D11" s="51"/>
      <c r="E11" s="63">
        <v>5181931456</v>
      </c>
      <c r="F11" s="63"/>
      <c r="G11" s="63">
        <v>4468602816</v>
      </c>
      <c r="H11" s="63"/>
      <c r="I11" s="63">
        <v>713328640</v>
      </c>
      <c r="J11" s="51"/>
      <c r="K11" s="67">
        <v>218115</v>
      </c>
      <c r="L11" s="51"/>
      <c r="M11" s="63">
        <v>5181931456</v>
      </c>
      <c r="N11" s="63"/>
      <c r="O11" s="63">
        <v>3802973964</v>
      </c>
      <c r="P11" s="63"/>
      <c r="Q11" s="63">
        <v>1378957492</v>
      </c>
      <c r="R11" s="64"/>
    </row>
    <row r="12" spans="1:18" s="22" customFormat="1" ht="30" customHeight="1" x14ac:dyDescent="0.25">
      <c r="A12" s="66" t="s">
        <v>30</v>
      </c>
      <c r="B12" s="51"/>
      <c r="C12" s="67">
        <v>82397545</v>
      </c>
      <c r="D12" s="51"/>
      <c r="E12" s="63">
        <v>476782274593</v>
      </c>
      <c r="F12" s="63"/>
      <c r="G12" s="63">
        <v>467581359688</v>
      </c>
      <c r="H12" s="63"/>
      <c r="I12" s="63">
        <v>9200914905</v>
      </c>
      <c r="J12" s="51"/>
      <c r="K12" s="67">
        <v>82397545</v>
      </c>
      <c r="L12" s="51"/>
      <c r="M12" s="63">
        <v>476782274593</v>
      </c>
      <c r="N12" s="63"/>
      <c r="O12" s="63">
        <v>433063467132</v>
      </c>
      <c r="P12" s="63"/>
      <c r="Q12" s="63">
        <v>43718807461</v>
      </c>
      <c r="R12" s="64"/>
    </row>
    <row r="13" spans="1:18" s="22" customFormat="1" ht="30" customHeight="1" x14ac:dyDescent="0.25">
      <c r="A13" s="66" t="s">
        <v>29</v>
      </c>
      <c r="B13" s="51"/>
      <c r="C13" s="67">
        <v>15000000</v>
      </c>
      <c r="D13" s="51"/>
      <c r="E13" s="63">
        <v>58539604500</v>
      </c>
      <c r="F13" s="63"/>
      <c r="G13" s="63">
        <v>57734424000</v>
      </c>
      <c r="H13" s="63"/>
      <c r="I13" s="63">
        <v>805180500</v>
      </c>
      <c r="J13" s="51"/>
      <c r="K13" s="67">
        <v>15000000</v>
      </c>
      <c r="L13" s="51"/>
      <c r="M13" s="63">
        <v>58539604500</v>
      </c>
      <c r="N13" s="63"/>
      <c r="O13" s="63">
        <v>55203962940</v>
      </c>
      <c r="P13" s="63"/>
      <c r="Q13" s="63">
        <v>3335641560</v>
      </c>
      <c r="R13" s="64"/>
    </row>
    <row r="14" spans="1:18" s="22" customFormat="1" ht="30" customHeight="1" x14ac:dyDescent="0.25">
      <c r="A14" s="66" t="s">
        <v>16</v>
      </c>
      <c r="B14" s="51"/>
      <c r="C14" s="67">
        <v>10000000</v>
      </c>
      <c r="D14" s="51"/>
      <c r="E14" s="63">
        <v>62386578000</v>
      </c>
      <c r="F14" s="63"/>
      <c r="G14" s="63">
        <v>61422349500</v>
      </c>
      <c r="H14" s="63"/>
      <c r="I14" s="63">
        <v>964228500</v>
      </c>
      <c r="J14" s="51"/>
      <c r="K14" s="67">
        <v>10000000</v>
      </c>
      <c r="L14" s="51"/>
      <c r="M14" s="63">
        <v>62386578000</v>
      </c>
      <c r="N14" s="63"/>
      <c r="O14" s="63">
        <v>59783255650</v>
      </c>
      <c r="P14" s="63"/>
      <c r="Q14" s="63">
        <v>2603322350</v>
      </c>
      <c r="R14" s="64"/>
    </row>
    <row r="15" spans="1:18" s="22" customFormat="1" ht="30" customHeight="1" x14ac:dyDescent="0.25">
      <c r="A15" s="66" t="s">
        <v>32</v>
      </c>
      <c r="B15" s="51"/>
      <c r="C15" s="67">
        <v>4000000</v>
      </c>
      <c r="D15" s="51"/>
      <c r="E15" s="63">
        <v>51579266400</v>
      </c>
      <c r="F15" s="63"/>
      <c r="G15" s="63">
        <v>50473882800</v>
      </c>
      <c r="H15" s="63"/>
      <c r="I15" s="63">
        <v>1105383600</v>
      </c>
      <c r="J15" s="51"/>
      <c r="K15" s="67">
        <v>4000000</v>
      </c>
      <c r="L15" s="51"/>
      <c r="M15" s="63">
        <v>51579266400</v>
      </c>
      <c r="N15" s="63"/>
      <c r="O15" s="63">
        <v>59931530640</v>
      </c>
      <c r="P15" s="63"/>
      <c r="Q15" s="63">
        <v>-8352264240</v>
      </c>
      <c r="R15" s="64"/>
    </row>
    <row r="16" spans="1:18" s="22" customFormat="1" ht="30" customHeight="1" x14ac:dyDescent="0.25">
      <c r="A16" s="66" t="s">
        <v>27</v>
      </c>
      <c r="B16" s="51"/>
      <c r="C16" s="67">
        <v>8945567</v>
      </c>
      <c r="D16" s="51"/>
      <c r="E16" s="63">
        <v>98086589204</v>
      </c>
      <c r="F16" s="63"/>
      <c r="G16" s="63">
        <v>97479020606</v>
      </c>
      <c r="H16" s="63"/>
      <c r="I16" s="63">
        <v>607568598</v>
      </c>
      <c r="J16" s="51"/>
      <c r="K16" s="67">
        <v>8945567</v>
      </c>
      <c r="L16" s="51"/>
      <c r="M16" s="63">
        <v>98086589204</v>
      </c>
      <c r="N16" s="63"/>
      <c r="O16" s="63">
        <v>96298155677</v>
      </c>
      <c r="P16" s="63"/>
      <c r="Q16" s="63">
        <v>1788433527</v>
      </c>
      <c r="R16" s="64"/>
    </row>
    <row r="17" spans="1:18" s="22" customFormat="1" ht="30" customHeight="1" x14ac:dyDescent="0.25">
      <c r="A17" s="66" t="s">
        <v>25</v>
      </c>
      <c r="B17" s="51"/>
      <c r="C17" s="67">
        <v>44750</v>
      </c>
      <c r="D17" s="51"/>
      <c r="E17" s="63">
        <v>503111071</v>
      </c>
      <c r="F17" s="63"/>
      <c r="G17" s="63">
        <v>461296357</v>
      </c>
      <c r="H17" s="63"/>
      <c r="I17" s="63">
        <v>41814714</v>
      </c>
      <c r="J17" s="51"/>
      <c r="K17" s="67">
        <v>44750</v>
      </c>
      <c r="L17" s="51"/>
      <c r="M17" s="63">
        <v>503111071</v>
      </c>
      <c r="N17" s="63"/>
      <c r="O17" s="63">
        <v>385229166</v>
      </c>
      <c r="P17" s="63"/>
      <c r="Q17" s="63">
        <v>117881905</v>
      </c>
      <c r="R17" s="64"/>
    </row>
    <row r="18" spans="1:18" s="22" customFormat="1" ht="30" customHeight="1" x14ac:dyDescent="0.25">
      <c r="A18" s="66" t="s">
        <v>20</v>
      </c>
      <c r="B18" s="51"/>
      <c r="C18" s="67">
        <v>300</v>
      </c>
      <c r="D18" s="51"/>
      <c r="E18" s="63">
        <v>5725728</v>
      </c>
      <c r="F18" s="63"/>
      <c r="G18" s="63">
        <v>424678159</v>
      </c>
      <c r="H18" s="63"/>
      <c r="I18" s="63">
        <v>-418952431</v>
      </c>
      <c r="J18" s="51"/>
      <c r="K18" s="67">
        <v>300</v>
      </c>
      <c r="L18" s="51"/>
      <c r="M18" s="63">
        <v>5725728</v>
      </c>
      <c r="N18" s="63"/>
      <c r="O18" s="63">
        <v>3835240</v>
      </c>
      <c r="P18" s="63"/>
      <c r="Q18" s="63">
        <v>1890488</v>
      </c>
      <c r="R18" s="64"/>
    </row>
    <row r="19" spans="1:18" s="22" customFormat="1" ht="30" customHeight="1" x14ac:dyDescent="0.25">
      <c r="A19" s="66" t="s">
        <v>22</v>
      </c>
      <c r="B19" s="51"/>
      <c r="C19" s="67">
        <v>60450168</v>
      </c>
      <c r="D19" s="51"/>
      <c r="E19" s="63">
        <v>82384061105</v>
      </c>
      <c r="F19" s="63"/>
      <c r="G19" s="63">
        <v>80160712993</v>
      </c>
      <c r="H19" s="63"/>
      <c r="I19" s="63">
        <v>2223348112</v>
      </c>
      <c r="J19" s="51"/>
      <c r="K19" s="67">
        <v>60450168</v>
      </c>
      <c r="L19" s="51"/>
      <c r="M19" s="63">
        <v>82384061105</v>
      </c>
      <c r="N19" s="63"/>
      <c r="O19" s="63">
        <v>75319552707</v>
      </c>
      <c r="P19" s="63"/>
      <c r="Q19" s="63">
        <v>7064508398</v>
      </c>
      <c r="R19" s="64"/>
    </row>
    <row r="20" spans="1:18" s="22" customFormat="1" ht="30" customHeight="1" x14ac:dyDescent="0.25">
      <c r="A20" s="66" t="s">
        <v>15</v>
      </c>
      <c r="B20" s="51"/>
      <c r="C20" s="67">
        <v>14152500</v>
      </c>
      <c r="D20" s="51"/>
      <c r="E20" s="63">
        <v>72592389945</v>
      </c>
      <c r="F20" s="63"/>
      <c r="G20" s="63">
        <v>65473833876</v>
      </c>
      <c r="H20" s="63"/>
      <c r="I20" s="63">
        <v>7118556069</v>
      </c>
      <c r="J20" s="51"/>
      <c r="K20" s="67">
        <v>14152500</v>
      </c>
      <c r="L20" s="51"/>
      <c r="M20" s="63">
        <v>72592389945</v>
      </c>
      <c r="N20" s="63"/>
      <c r="O20" s="63">
        <v>72311024092</v>
      </c>
      <c r="P20" s="63"/>
      <c r="Q20" s="63">
        <v>281365853</v>
      </c>
      <c r="R20" s="64"/>
    </row>
    <row r="21" spans="1:18" s="22" customFormat="1" ht="30" customHeight="1" x14ac:dyDescent="0.25">
      <c r="A21" s="66" t="s">
        <v>21</v>
      </c>
      <c r="B21" s="51"/>
      <c r="C21" s="67">
        <v>21362500</v>
      </c>
      <c r="D21" s="51"/>
      <c r="E21" s="63">
        <v>60988049055</v>
      </c>
      <c r="F21" s="63"/>
      <c r="G21" s="63">
        <v>60117397936</v>
      </c>
      <c r="H21" s="63"/>
      <c r="I21" s="63">
        <v>870651119</v>
      </c>
      <c r="J21" s="51"/>
      <c r="K21" s="67">
        <v>21362500</v>
      </c>
      <c r="L21" s="51"/>
      <c r="M21" s="63">
        <v>60988049055</v>
      </c>
      <c r="N21" s="63"/>
      <c r="O21" s="63">
        <v>56035519887</v>
      </c>
      <c r="P21" s="63"/>
      <c r="Q21" s="63">
        <v>4952529168</v>
      </c>
      <c r="R21" s="64"/>
    </row>
    <row r="22" spans="1:18" s="22" customFormat="1" ht="30" customHeight="1" x14ac:dyDescent="0.25">
      <c r="A22" s="66" t="s">
        <v>17</v>
      </c>
      <c r="B22" s="51"/>
      <c r="C22" s="67">
        <v>5000000</v>
      </c>
      <c r="D22" s="51"/>
      <c r="E22" s="63">
        <v>73365860250</v>
      </c>
      <c r="F22" s="63"/>
      <c r="G22" s="63">
        <v>72063654750</v>
      </c>
      <c r="H22" s="63"/>
      <c r="I22" s="63">
        <v>1302205500</v>
      </c>
      <c r="J22" s="51"/>
      <c r="K22" s="67">
        <v>5000000</v>
      </c>
      <c r="L22" s="51"/>
      <c r="M22" s="63">
        <v>73365860250</v>
      </c>
      <c r="N22" s="63"/>
      <c r="O22" s="63">
        <v>71718834125</v>
      </c>
      <c r="P22" s="63"/>
      <c r="Q22" s="63">
        <v>1647026125</v>
      </c>
      <c r="R22" s="64"/>
    </row>
    <row r="23" spans="1:18" s="22" customFormat="1" ht="30" customHeight="1" x14ac:dyDescent="0.25">
      <c r="A23" s="66" t="s">
        <v>26</v>
      </c>
      <c r="B23" s="51"/>
      <c r="C23" s="67">
        <v>160260</v>
      </c>
      <c r="D23" s="51"/>
      <c r="E23" s="63">
        <v>50333914413</v>
      </c>
      <c r="F23" s="63"/>
      <c r="G23" s="63">
        <v>45219687778</v>
      </c>
      <c r="H23" s="63"/>
      <c r="I23" s="63">
        <v>5114226635</v>
      </c>
      <c r="J23" s="51"/>
      <c r="K23" s="67">
        <v>160260</v>
      </c>
      <c r="L23" s="51"/>
      <c r="M23" s="63">
        <v>50333914413</v>
      </c>
      <c r="N23" s="63"/>
      <c r="O23" s="63">
        <v>50655210928</v>
      </c>
      <c r="P23" s="63"/>
      <c r="Q23" s="63">
        <v>-321296514</v>
      </c>
      <c r="R23" s="64"/>
    </row>
    <row r="24" spans="1:18" s="22" customFormat="1" ht="30" customHeight="1" x14ac:dyDescent="0.25">
      <c r="A24" s="66" t="s">
        <v>91</v>
      </c>
      <c r="B24" s="51"/>
      <c r="C24" s="67">
        <v>117500</v>
      </c>
      <c r="D24" s="51"/>
      <c r="E24" s="63">
        <v>117478703125</v>
      </c>
      <c r="F24" s="63"/>
      <c r="G24" s="63">
        <v>117538434868</v>
      </c>
      <c r="H24" s="63"/>
      <c r="I24" s="63">
        <v>-59731743</v>
      </c>
      <c r="J24" s="51"/>
      <c r="K24" s="67">
        <v>117500</v>
      </c>
      <c r="L24" s="51"/>
      <c r="M24" s="63">
        <v>117478703125</v>
      </c>
      <c r="N24" s="63"/>
      <c r="O24" s="63">
        <v>117538434868</v>
      </c>
      <c r="P24" s="63"/>
      <c r="Q24" s="63">
        <v>-59731743</v>
      </c>
      <c r="R24" s="64"/>
    </row>
    <row r="25" spans="1:18" s="22" customFormat="1" ht="30" customHeight="1" x14ac:dyDescent="0.25">
      <c r="A25" s="66" t="s">
        <v>76</v>
      </c>
      <c r="B25" s="51"/>
      <c r="C25" s="67">
        <v>2100000</v>
      </c>
      <c r="D25" s="51"/>
      <c r="E25" s="63">
        <v>2026132696875</v>
      </c>
      <c r="F25" s="63"/>
      <c r="G25" s="63">
        <v>2047128890625</v>
      </c>
      <c r="H25" s="63"/>
      <c r="I25" s="63">
        <v>-20996193750</v>
      </c>
      <c r="J25" s="51"/>
      <c r="K25" s="67">
        <v>2100000</v>
      </c>
      <c r="L25" s="51"/>
      <c r="M25" s="63">
        <v>2026132696875</v>
      </c>
      <c r="N25" s="63"/>
      <c r="O25" s="63">
        <v>2003959482000</v>
      </c>
      <c r="P25" s="63"/>
      <c r="Q25" s="63">
        <v>22173214875</v>
      </c>
      <c r="R25" s="64"/>
    </row>
    <row r="26" spans="1:18" s="22" customFormat="1" ht="30" customHeight="1" x14ac:dyDescent="0.25">
      <c r="A26" s="66" t="s">
        <v>88</v>
      </c>
      <c r="B26" s="51"/>
      <c r="C26" s="67">
        <v>1500000</v>
      </c>
      <c r="D26" s="51"/>
      <c r="E26" s="63">
        <v>1499728125000</v>
      </c>
      <c r="F26" s="63"/>
      <c r="G26" s="63">
        <v>1500160000000</v>
      </c>
      <c r="H26" s="63"/>
      <c r="I26" s="63">
        <v>-431875000</v>
      </c>
      <c r="J26" s="51"/>
      <c r="K26" s="67">
        <v>1500000</v>
      </c>
      <c r="L26" s="51"/>
      <c r="M26" s="63">
        <v>1499728125000</v>
      </c>
      <c r="N26" s="63"/>
      <c r="O26" s="63">
        <v>1500160000000</v>
      </c>
      <c r="P26" s="63"/>
      <c r="Q26" s="63">
        <v>-431875000</v>
      </c>
      <c r="R26" s="64"/>
    </row>
    <row r="27" spans="1:18" s="22" customFormat="1" ht="30" customHeight="1" x14ac:dyDescent="0.25">
      <c r="A27" s="66" t="s">
        <v>85</v>
      </c>
      <c r="B27" s="51"/>
      <c r="C27" s="67">
        <v>2000000</v>
      </c>
      <c r="D27" s="51"/>
      <c r="E27" s="63">
        <v>1999637500000</v>
      </c>
      <c r="F27" s="63"/>
      <c r="G27" s="63">
        <v>2000000000000</v>
      </c>
      <c r="H27" s="63"/>
      <c r="I27" s="63">
        <v>-362500000</v>
      </c>
      <c r="J27" s="51"/>
      <c r="K27" s="67">
        <v>2000000</v>
      </c>
      <c r="L27" s="51"/>
      <c r="M27" s="63">
        <v>1999637500000</v>
      </c>
      <c r="N27" s="63"/>
      <c r="O27" s="63">
        <v>2000000000000</v>
      </c>
      <c r="P27" s="63"/>
      <c r="Q27" s="63">
        <v>-362500000</v>
      </c>
      <c r="R27" s="64"/>
    </row>
    <row r="28" spans="1:18" s="22" customFormat="1" ht="30" customHeight="1" x14ac:dyDescent="0.25">
      <c r="A28" s="66" t="s">
        <v>79</v>
      </c>
      <c r="B28" s="51"/>
      <c r="C28" s="67">
        <v>1000</v>
      </c>
      <c r="D28" s="51"/>
      <c r="E28" s="63">
        <v>979822375</v>
      </c>
      <c r="F28" s="63"/>
      <c r="G28" s="63">
        <v>979822375</v>
      </c>
      <c r="H28" s="63"/>
      <c r="I28" s="63" t="s">
        <v>219</v>
      </c>
      <c r="J28" s="51"/>
      <c r="K28" s="67">
        <v>1000</v>
      </c>
      <c r="L28" s="51"/>
      <c r="M28" s="63">
        <v>979822375</v>
      </c>
      <c r="N28" s="63"/>
      <c r="O28" s="63">
        <v>1019815125</v>
      </c>
      <c r="P28" s="63"/>
      <c r="Q28" s="63">
        <v>-39992750</v>
      </c>
      <c r="R28" s="64"/>
    </row>
    <row r="29" spans="1:18" s="22" customFormat="1" ht="30" customHeight="1" x14ac:dyDescent="0.25">
      <c r="A29" s="66" t="s">
        <v>82</v>
      </c>
      <c r="B29" s="51"/>
      <c r="C29" s="67">
        <v>20000</v>
      </c>
      <c r="D29" s="51"/>
      <c r="E29" s="63">
        <v>19996375000</v>
      </c>
      <c r="F29" s="63"/>
      <c r="G29" s="63">
        <v>19996375000</v>
      </c>
      <c r="H29" s="63"/>
      <c r="I29" s="63" t="s">
        <v>219</v>
      </c>
      <c r="J29" s="51"/>
      <c r="K29" s="67">
        <v>20000</v>
      </c>
      <c r="L29" s="51"/>
      <c r="M29" s="63">
        <v>19996375000</v>
      </c>
      <c r="N29" s="63"/>
      <c r="O29" s="63">
        <v>19996375000</v>
      </c>
      <c r="P29" s="63"/>
      <c r="Q29" s="63" t="s">
        <v>219</v>
      </c>
      <c r="R29" s="64"/>
    </row>
    <row r="30" spans="1:18" s="70" customFormat="1" ht="30" customHeight="1" thickBot="1" x14ac:dyDescent="0.3">
      <c r="A30" s="66"/>
      <c r="B30" s="68"/>
      <c r="C30" s="69">
        <f>SUM(C8:C29)</f>
        <v>277033221</v>
      </c>
      <c r="D30" s="69">
        <f t="shared" ref="D30:Q30" si="0">SUM(D8:D29)</f>
        <v>0</v>
      </c>
      <c r="E30" s="69">
        <f t="shared" si="0"/>
        <v>6993746067310</v>
      </c>
      <c r="F30" s="69">
        <f t="shared" si="0"/>
        <v>0</v>
      </c>
      <c r="G30" s="69">
        <f t="shared" si="0"/>
        <v>6966842978648</v>
      </c>
      <c r="H30" s="69">
        <f t="shared" si="0"/>
        <v>0</v>
      </c>
      <c r="I30" s="69">
        <f t="shared" si="0"/>
        <v>26903088662</v>
      </c>
      <c r="J30" s="69">
        <f t="shared" si="0"/>
        <v>0</v>
      </c>
      <c r="K30" s="69">
        <f t="shared" si="0"/>
        <v>277033221</v>
      </c>
      <c r="L30" s="69">
        <f t="shared" si="0"/>
        <v>0</v>
      </c>
      <c r="M30" s="69">
        <f t="shared" si="0"/>
        <v>6993746067310</v>
      </c>
      <c r="N30" s="69">
        <f t="shared" si="0"/>
        <v>0</v>
      </c>
      <c r="O30" s="69">
        <f t="shared" si="0"/>
        <v>6896512837591</v>
      </c>
      <c r="P30" s="69">
        <f t="shared" si="0"/>
        <v>0</v>
      </c>
      <c r="Q30" s="69">
        <f t="shared" si="0"/>
        <v>97233229720</v>
      </c>
      <c r="R30" s="69"/>
    </row>
    <row r="31" spans="1:18" ht="19.5" thickTop="1" x14ac:dyDescent="0.45"/>
  </sheetData>
  <sheetProtection algorithmName="SHA-512" hashValue="kSP9wv1CIGFQNvl+JSlIlrU3LH/zTk51g9GiR2KbdhbQCJGuRR0fOlDxoLX75wggfOJJd51WSDJ3jAfK4igr1g==" saltValue="bG8mdtg0A1CSusJN7S6Th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R47"/>
  <sheetViews>
    <sheetView rightToLeft="1" view="pageBreakPreview" zoomScale="60" zoomScaleNormal="100" workbookViewId="0">
      <selection activeCell="C38" sqref="C38"/>
    </sheetView>
  </sheetViews>
  <sheetFormatPr defaultRowHeight="18.75" x14ac:dyDescent="0.45"/>
  <cols>
    <col min="1" max="1" width="27.7109375" style="2" bestFit="1" customWidth="1"/>
    <col min="2" max="2" width="1" style="3" customWidth="1"/>
    <col min="3" max="3" width="10.42578125" style="3" bestFit="1" customWidth="1"/>
    <col min="4" max="4" width="2.28515625" style="3" bestFit="1" customWidth="1"/>
    <col min="5" max="5" width="16.7109375" style="3" bestFit="1" customWidth="1"/>
    <col min="6" max="6" width="2.28515625" style="3" bestFit="1" customWidth="1"/>
    <col min="7" max="7" width="16.28515625" style="3" bestFit="1" customWidth="1"/>
    <col min="8" max="8" width="2.28515625" style="3" bestFit="1" customWidth="1"/>
    <col min="9" max="9" width="20.7109375" style="3" bestFit="1" customWidth="1"/>
    <col min="10" max="10" width="2.28515625" style="3" bestFit="1" customWidth="1"/>
    <col min="11" max="11" width="10.5703125" style="3" bestFit="1" customWidth="1"/>
    <col min="12" max="12" width="2.28515625" style="3" bestFit="1" customWidth="1"/>
    <col min="13" max="13" width="17.7109375" style="3" bestFit="1" customWidth="1"/>
    <col min="14" max="14" width="2.28515625" style="3" bestFit="1" customWidth="1"/>
    <col min="15" max="15" width="18.42578125" style="3" bestFit="1" customWidth="1"/>
    <col min="16" max="16" width="2.28515625" style="3" bestFit="1" customWidth="1"/>
    <col min="17" max="17" width="20.7109375" style="3" bestFit="1" customWidth="1"/>
    <col min="18" max="18" width="0.85546875" style="3" customWidth="1"/>
    <col min="19" max="16384" width="9.140625" style="3"/>
  </cols>
  <sheetData>
    <row r="1" spans="1:18" x14ac:dyDescent="0.45">
      <c r="E1" s="71"/>
      <c r="F1" s="71"/>
      <c r="G1" s="71"/>
      <c r="H1" s="71"/>
      <c r="I1" s="71"/>
      <c r="M1" s="71"/>
      <c r="N1" s="71"/>
      <c r="O1" s="71"/>
      <c r="P1" s="71"/>
      <c r="Q1" s="71"/>
      <c r="R1" s="29"/>
    </row>
    <row r="2" spans="1:18" ht="21" x14ac:dyDescent="0.45">
      <c r="A2" s="102" t="s">
        <v>220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29"/>
    </row>
    <row r="3" spans="1:18" ht="21" x14ac:dyDescent="0.45">
      <c r="A3" s="102" t="s">
        <v>125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29"/>
    </row>
    <row r="4" spans="1:18" ht="21" x14ac:dyDescent="0.45">
      <c r="A4" s="104" t="s">
        <v>218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29"/>
    </row>
    <row r="5" spans="1:18" x14ac:dyDescent="0.45">
      <c r="A5" s="5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8" ht="19.5" x14ac:dyDescent="0.45">
      <c r="A6" s="100" t="s">
        <v>3</v>
      </c>
      <c r="B6" s="10"/>
      <c r="C6" s="99" t="s">
        <v>127</v>
      </c>
      <c r="D6" s="99" t="s">
        <v>127</v>
      </c>
      <c r="E6" s="99" t="s">
        <v>127</v>
      </c>
      <c r="F6" s="99" t="s">
        <v>127</v>
      </c>
      <c r="G6" s="99" t="s">
        <v>127</v>
      </c>
      <c r="H6" s="103" t="s">
        <v>127</v>
      </c>
      <c r="I6" s="99" t="s">
        <v>127</v>
      </c>
      <c r="J6" s="17"/>
      <c r="K6" s="99" t="s">
        <v>128</v>
      </c>
      <c r="L6" s="99" t="s">
        <v>128</v>
      </c>
      <c r="M6" s="99" t="s">
        <v>128</v>
      </c>
      <c r="N6" s="99" t="s">
        <v>128</v>
      </c>
      <c r="O6" s="99" t="s">
        <v>128</v>
      </c>
      <c r="P6" s="99" t="s">
        <v>128</v>
      </c>
      <c r="Q6" s="99" t="s">
        <v>128</v>
      </c>
    </row>
    <row r="7" spans="1:18" ht="19.5" x14ac:dyDescent="0.45">
      <c r="A7" s="99" t="s">
        <v>3</v>
      </c>
      <c r="B7" s="10"/>
      <c r="C7" s="6" t="s">
        <v>7</v>
      </c>
      <c r="D7" s="10"/>
      <c r="E7" s="6" t="s">
        <v>172</v>
      </c>
      <c r="F7" s="10"/>
      <c r="G7" s="6" t="s">
        <v>173</v>
      </c>
      <c r="H7" s="10"/>
      <c r="I7" s="6" t="s">
        <v>175</v>
      </c>
      <c r="J7" s="17"/>
      <c r="K7" s="6" t="s">
        <v>7</v>
      </c>
      <c r="L7" s="10"/>
      <c r="M7" s="6" t="s">
        <v>172</v>
      </c>
      <c r="N7" s="17"/>
      <c r="O7" s="6" t="s">
        <v>173</v>
      </c>
      <c r="P7" s="10"/>
      <c r="Q7" s="6" t="s">
        <v>175</v>
      </c>
    </row>
    <row r="8" spans="1:18" ht="19.5" x14ac:dyDescent="0.45">
      <c r="A8" s="72" t="s">
        <v>18</v>
      </c>
      <c r="B8" s="20"/>
      <c r="C8" s="73">
        <v>15000000</v>
      </c>
      <c r="D8" s="73"/>
      <c r="E8" s="73">
        <v>68781045055</v>
      </c>
      <c r="F8" s="73"/>
      <c r="G8" s="73">
        <v>52996957080</v>
      </c>
      <c r="H8" s="73"/>
      <c r="I8" s="73">
        <v>15784087975</v>
      </c>
      <c r="J8" s="73"/>
      <c r="K8" s="73">
        <v>15517840</v>
      </c>
      <c r="L8" s="73"/>
      <c r="M8" s="73">
        <v>71207613608</v>
      </c>
      <c r="N8" s="73"/>
      <c r="O8" s="73">
        <v>54542777912</v>
      </c>
      <c r="P8" s="73"/>
      <c r="Q8" s="73">
        <v>16664835696</v>
      </c>
    </row>
    <row r="9" spans="1:18" ht="19.5" x14ac:dyDescent="0.45">
      <c r="A9" s="72" t="s">
        <v>20</v>
      </c>
      <c r="B9" s="20"/>
      <c r="C9" s="73">
        <v>105558</v>
      </c>
      <c r="D9" s="73"/>
      <c r="E9" s="73">
        <v>2065131523</v>
      </c>
      <c r="F9" s="73"/>
      <c r="G9" s="73">
        <v>1349468364</v>
      </c>
      <c r="H9" s="73"/>
      <c r="I9" s="73">
        <v>715663159</v>
      </c>
      <c r="J9" s="73"/>
      <c r="K9" s="73">
        <v>105558</v>
      </c>
      <c r="L9" s="73"/>
      <c r="M9" s="73">
        <v>2065131523</v>
      </c>
      <c r="N9" s="73"/>
      <c r="O9" s="73">
        <v>1349468364</v>
      </c>
      <c r="P9" s="73"/>
      <c r="Q9" s="73">
        <v>715663159</v>
      </c>
    </row>
    <row r="10" spans="1:18" ht="19.5" x14ac:dyDescent="0.45">
      <c r="A10" s="72" t="s">
        <v>176</v>
      </c>
      <c r="B10" s="20"/>
      <c r="C10" s="73" t="s">
        <v>219</v>
      </c>
      <c r="D10" s="73"/>
      <c r="E10" s="73" t="s">
        <v>219</v>
      </c>
      <c r="F10" s="73"/>
      <c r="G10" s="73" t="s">
        <v>219</v>
      </c>
      <c r="H10" s="73"/>
      <c r="I10" s="73" t="s">
        <v>219</v>
      </c>
      <c r="J10" s="73"/>
      <c r="K10" s="73">
        <v>100000</v>
      </c>
      <c r="L10" s="73"/>
      <c r="M10" s="73">
        <v>2826782732</v>
      </c>
      <c r="N10" s="73"/>
      <c r="O10" s="73">
        <v>1868814000</v>
      </c>
      <c r="P10" s="73"/>
      <c r="Q10" s="73">
        <v>957968732</v>
      </c>
    </row>
    <row r="11" spans="1:18" ht="19.5" x14ac:dyDescent="0.45">
      <c r="A11" s="72" t="s">
        <v>28</v>
      </c>
      <c r="B11" s="20"/>
      <c r="C11" s="73" t="s">
        <v>219</v>
      </c>
      <c r="D11" s="73"/>
      <c r="E11" s="73" t="s">
        <v>219</v>
      </c>
      <c r="F11" s="73"/>
      <c r="G11" s="73" t="s">
        <v>219</v>
      </c>
      <c r="H11" s="73"/>
      <c r="I11" s="73" t="s">
        <v>219</v>
      </c>
      <c r="J11" s="73"/>
      <c r="K11" s="73">
        <v>5667704</v>
      </c>
      <c r="L11" s="73"/>
      <c r="M11" s="73">
        <v>120415436974</v>
      </c>
      <c r="N11" s="73"/>
      <c r="O11" s="73">
        <v>80463785490</v>
      </c>
      <c r="P11" s="73"/>
      <c r="Q11" s="73">
        <v>39951651484</v>
      </c>
    </row>
    <row r="12" spans="1:18" ht="19.5" x14ac:dyDescent="0.45">
      <c r="A12" s="72" t="s">
        <v>163</v>
      </c>
      <c r="B12" s="20"/>
      <c r="C12" s="73" t="s">
        <v>219</v>
      </c>
      <c r="D12" s="73"/>
      <c r="E12" s="73" t="s">
        <v>219</v>
      </c>
      <c r="F12" s="73"/>
      <c r="G12" s="73" t="s">
        <v>219</v>
      </c>
      <c r="H12" s="73"/>
      <c r="I12" s="73" t="s">
        <v>219</v>
      </c>
      <c r="J12" s="73"/>
      <c r="K12" s="73">
        <v>10496511</v>
      </c>
      <c r="L12" s="73"/>
      <c r="M12" s="73">
        <v>52176085180</v>
      </c>
      <c r="N12" s="73"/>
      <c r="O12" s="73">
        <v>39023372280</v>
      </c>
      <c r="P12" s="73"/>
      <c r="Q12" s="73">
        <v>13152712900</v>
      </c>
    </row>
    <row r="13" spans="1:18" ht="19.5" x14ac:dyDescent="0.45">
      <c r="A13" s="72" t="s">
        <v>177</v>
      </c>
      <c r="B13" s="20"/>
      <c r="C13" s="73" t="s">
        <v>219</v>
      </c>
      <c r="D13" s="73"/>
      <c r="E13" s="73" t="s">
        <v>219</v>
      </c>
      <c r="F13" s="73"/>
      <c r="G13" s="73" t="s">
        <v>219</v>
      </c>
      <c r="H13" s="73"/>
      <c r="I13" s="73" t="s">
        <v>219</v>
      </c>
      <c r="J13" s="73"/>
      <c r="K13" s="73">
        <v>150000</v>
      </c>
      <c r="L13" s="73"/>
      <c r="M13" s="73">
        <v>1777361405</v>
      </c>
      <c r="N13" s="73"/>
      <c r="O13" s="73">
        <v>1142660475</v>
      </c>
      <c r="P13" s="73"/>
      <c r="Q13" s="73">
        <v>634700930</v>
      </c>
    </row>
    <row r="14" spans="1:18" ht="19.5" x14ac:dyDescent="0.45">
      <c r="A14" s="72" t="s">
        <v>146</v>
      </c>
      <c r="B14" s="20"/>
      <c r="C14" s="73" t="s">
        <v>219</v>
      </c>
      <c r="D14" s="73"/>
      <c r="E14" s="73" t="s">
        <v>219</v>
      </c>
      <c r="F14" s="73"/>
      <c r="G14" s="73" t="s">
        <v>219</v>
      </c>
      <c r="H14" s="73"/>
      <c r="I14" s="73" t="s">
        <v>219</v>
      </c>
      <c r="J14" s="73"/>
      <c r="K14" s="73">
        <v>23559</v>
      </c>
      <c r="L14" s="73"/>
      <c r="M14" s="73">
        <v>299760951</v>
      </c>
      <c r="N14" s="73"/>
      <c r="O14" s="73">
        <v>226225839</v>
      </c>
      <c r="P14" s="73"/>
      <c r="Q14" s="73">
        <v>73535112</v>
      </c>
    </row>
    <row r="15" spans="1:18" ht="19.5" x14ac:dyDescent="0.45">
      <c r="A15" s="72" t="s">
        <v>178</v>
      </c>
      <c r="B15" s="20"/>
      <c r="C15" s="73" t="s">
        <v>219</v>
      </c>
      <c r="D15" s="73"/>
      <c r="E15" s="73" t="s">
        <v>219</v>
      </c>
      <c r="F15" s="73"/>
      <c r="G15" s="73" t="s">
        <v>219</v>
      </c>
      <c r="H15" s="73"/>
      <c r="I15" s="73" t="s">
        <v>219</v>
      </c>
      <c r="J15" s="73"/>
      <c r="K15" s="73">
        <v>6385</v>
      </c>
      <c r="L15" s="73"/>
      <c r="M15" s="73">
        <v>50612879785</v>
      </c>
      <c r="N15" s="73"/>
      <c r="O15" s="73">
        <v>49993962580</v>
      </c>
      <c r="P15" s="73"/>
      <c r="Q15" s="73">
        <v>618917205</v>
      </c>
    </row>
    <row r="16" spans="1:18" ht="19.5" x14ac:dyDescent="0.5">
      <c r="A16" s="16" t="s">
        <v>165</v>
      </c>
      <c r="B16" s="10"/>
      <c r="C16" s="73" t="s">
        <v>219</v>
      </c>
      <c r="D16" s="73"/>
      <c r="E16" s="73" t="s">
        <v>219</v>
      </c>
      <c r="F16" s="73"/>
      <c r="G16" s="73" t="s">
        <v>219</v>
      </c>
      <c r="H16" s="73"/>
      <c r="I16" s="73" t="s">
        <v>219</v>
      </c>
      <c r="J16" s="73"/>
      <c r="K16" s="73">
        <v>500000</v>
      </c>
      <c r="L16" s="73"/>
      <c r="M16" s="73">
        <v>93460046596</v>
      </c>
      <c r="N16" s="73"/>
      <c r="O16" s="73">
        <v>72277375500</v>
      </c>
      <c r="P16" s="73"/>
      <c r="Q16" s="73">
        <v>21182671096</v>
      </c>
    </row>
    <row r="17" spans="1:17" ht="19.5" x14ac:dyDescent="0.5">
      <c r="A17" s="16" t="s">
        <v>151</v>
      </c>
      <c r="B17" s="10"/>
      <c r="C17" s="73" t="s">
        <v>219</v>
      </c>
      <c r="D17" s="73"/>
      <c r="E17" s="73" t="s">
        <v>219</v>
      </c>
      <c r="F17" s="73"/>
      <c r="G17" s="73" t="s">
        <v>219</v>
      </c>
      <c r="H17" s="73"/>
      <c r="I17" s="73" t="s">
        <v>219</v>
      </c>
      <c r="J17" s="73"/>
      <c r="K17" s="73">
        <v>300439</v>
      </c>
      <c r="L17" s="73"/>
      <c r="M17" s="73">
        <v>2497724057</v>
      </c>
      <c r="N17" s="73"/>
      <c r="O17" s="73">
        <v>1694815309</v>
      </c>
      <c r="P17" s="73"/>
      <c r="Q17" s="73">
        <v>802908748</v>
      </c>
    </row>
    <row r="18" spans="1:17" ht="19.5" x14ac:dyDescent="0.5">
      <c r="A18" s="16" t="s">
        <v>170</v>
      </c>
      <c r="B18" s="10"/>
      <c r="C18" s="73" t="s">
        <v>219</v>
      </c>
      <c r="D18" s="73"/>
      <c r="E18" s="73" t="s">
        <v>219</v>
      </c>
      <c r="F18" s="73"/>
      <c r="G18" s="73" t="s">
        <v>219</v>
      </c>
      <c r="H18" s="73"/>
      <c r="I18" s="73" t="s">
        <v>219</v>
      </c>
      <c r="J18" s="73"/>
      <c r="K18" s="73">
        <v>1349937</v>
      </c>
      <c r="L18" s="73"/>
      <c r="M18" s="73">
        <v>13094000515</v>
      </c>
      <c r="N18" s="73"/>
      <c r="O18" s="73">
        <v>9581200806</v>
      </c>
      <c r="P18" s="73"/>
      <c r="Q18" s="73">
        <v>3512799709</v>
      </c>
    </row>
    <row r="19" spans="1:17" ht="19.5" x14ac:dyDescent="0.5">
      <c r="A19" s="16" t="s">
        <v>167</v>
      </c>
      <c r="B19" s="10"/>
      <c r="C19" s="73" t="s">
        <v>219</v>
      </c>
      <c r="D19" s="73"/>
      <c r="E19" s="73" t="s">
        <v>219</v>
      </c>
      <c r="F19" s="73"/>
      <c r="G19" s="73" t="s">
        <v>219</v>
      </c>
      <c r="H19" s="73"/>
      <c r="I19" s="73" t="s">
        <v>219</v>
      </c>
      <c r="J19" s="73"/>
      <c r="K19" s="73">
        <v>2800000</v>
      </c>
      <c r="L19" s="73"/>
      <c r="M19" s="73">
        <v>44057341386</v>
      </c>
      <c r="N19" s="73"/>
      <c r="O19" s="73">
        <v>26720064000</v>
      </c>
      <c r="P19" s="73"/>
      <c r="Q19" s="73">
        <v>17337277386</v>
      </c>
    </row>
    <row r="20" spans="1:17" ht="19.5" x14ac:dyDescent="0.5">
      <c r="A20" s="16" t="s">
        <v>179</v>
      </c>
      <c r="B20" s="10"/>
      <c r="C20" s="73" t="s">
        <v>219</v>
      </c>
      <c r="D20" s="73"/>
      <c r="E20" s="73" t="s">
        <v>219</v>
      </c>
      <c r="F20" s="73"/>
      <c r="G20" s="73" t="s">
        <v>219</v>
      </c>
      <c r="H20" s="73"/>
      <c r="I20" s="73" t="s">
        <v>219</v>
      </c>
      <c r="J20" s="73"/>
      <c r="K20" s="73">
        <v>1235520</v>
      </c>
      <c r="L20" s="73"/>
      <c r="M20" s="73">
        <v>9238235425</v>
      </c>
      <c r="N20" s="73"/>
      <c r="O20" s="73">
        <v>6411040384</v>
      </c>
      <c r="P20" s="73"/>
      <c r="Q20" s="73">
        <v>2827195041</v>
      </c>
    </row>
    <row r="21" spans="1:17" ht="19.5" x14ac:dyDescent="0.5">
      <c r="A21" s="16" t="s">
        <v>180</v>
      </c>
      <c r="B21" s="10"/>
      <c r="C21" s="73" t="s">
        <v>219</v>
      </c>
      <c r="D21" s="73"/>
      <c r="E21" s="73" t="s">
        <v>219</v>
      </c>
      <c r="F21" s="73"/>
      <c r="G21" s="73" t="s">
        <v>219</v>
      </c>
      <c r="H21" s="73"/>
      <c r="I21" s="73" t="s">
        <v>219</v>
      </c>
      <c r="J21" s="73"/>
      <c r="K21" s="73">
        <v>60935</v>
      </c>
      <c r="L21" s="73"/>
      <c r="M21" s="73">
        <v>235384493</v>
      </c>
      <c r="N21" s="73"/>
      <c r="O21" s="73">
        <v>192135769</v>
      </c>
      <c r="P21" s="73"/>
      <c r="Q21" s="73">
        <v>43248724</v>
      </c>
    </row>
    <row r="22" spans="1:17" ht="19.5" x14ac:dyDescent="0.5">
      <c r="A22" s="16" t="s">
        <v>181</v>
      </c>
      <c r="B22" s="10"/>
      <c r="C22" s="73" t="s">
        <v>219</v>
      </c>
      <c r="D22" s="73"/>
      <c r="E22" s="73" t="s">
        <v>219</v>
      </c>
      <c r="F22" s="73"/>
      <c r="G22" s="73" t="s">
        <v>219</v>
      </c>
      <c r="H22" s="73"/>
      <c r="I22" s="73" t="s">
        <v>219</v>
      </c>
      <c r="J22" s="73"/>
      <c r="K22" s="73">
        <v>195</v>
      </c>
      <c r="L22" s="73"/>
      <c r="M22" s="73">
        <v>3849659</v>
      </c>
      <c r="N22" s="73"/>
      <c r="O22" s="73">
        <v>2585822</v>
      </c>
      <c r="P22" s="73"/>
      <c r="Q22" s="73">
        <v>1263837</v>
      </c>
    </row>
    <row r="23" spans="1:17" ht="19.5" x14ac:dyDescent="0.5">
      <c r="A23" s="16" t="s">
        <v>153</v>
      </c>
      <c r="B23" s="10"/>
      <c r="C23" s="73" t="s">
        <v>219</v>
      </c>
      <c r="D23" s="73"/>
      <c r="E23" s="73" t="s">
        <v>219</v>
      </c>
      <c r="F23" s="73"/>
      <c r="G23" s="73" t="s">
        <v>219</v>
      </c>
      <c r="H23" s="73"/>
      <c r="I23" s="73" t="s">
        <v>219</v>
      </c>
      <c r="J23" s="73"/>
      <c r="K23" s="73">
        <v>413453</v>
      </c>
      <c r="L23" s="73"/>
      <c r="M23" s="73">
        <v>1918743528</v>
      </c>
      <c r="N23" s="73"/>
      <c r="O23" s="73">
        <v>1052552956</v>
      </c>
      <c r="P23" s="73"/>
      <c r="Q23" s="73">
        <v>866190572</v>
      </c>
    </row>
    <row r="24" spans="1:17" ht="19.5" x14ac:dyDescent="0.5">
      <c r="A24" s="16" t="s">
        <v>182</v>
      </c>
      <c r="B24" s="10"/>
      <c r="C24" s="73" t="s">
        <v>219</v>
      </c>
      <c r="D24" s="73"/>
      <c r="E24" s="73" t="s">
        <v>219</v>
      </c>
      <c r="F24" s="73"/>
      <c r="G24" s="73" t="s">
        <v>219</v>
      </c>
      <c r="H24" s="73"/>
      <c r="I24" s="73" t="s">
        <v>219</v>
      </c>
      <c r="J24" s="73"/>
      <c r="K24" s="73">
        <v>350000</v>
      </c>
      <c r="L24" s="73"/>
      <c r="M24" s="73">
        <v>830386720</v>
      </c>
      <c r="N24" s="73"/>
      <c r="O24" s="73">
        <v>566061772</v>
      </c>
      <c r="P24" s="73"/>
      <c r="Q24" s="73">
        <v>264324948</v>
      </c>
    </row>
    <row r="25" spans="1:17" ht="19.5" x14ac:dyDescent="0.5">
      <c r="A25" s="16" t="s">
        <v>183</v>
      </c>
      <c r="B25" s="10"/>
      <c r="C25" s="73" t="s">
        <v>219</v>
      </c>
      <c r="D25" s="73"/>
      <c r="E25" s="73" t="s">
        <v>219</v>
      </c>
      <c r="F25" s="73"/>
      <c r="G25" s="73" t="s">
        <v>219</v>
      </c>
      <c r="H25" s="73"/>
      <c r="I25" s="73" t="s">
        <v>219</v>
      </c>
      <c r="J25" s="73"/>
      <c r="K25" s="73">
        <v>355000</v>
      </c>
      <c r="L25" s="73"/>
      <c r="M25" s="73">
        <v>1359118195</v>
      </c>
      <c r="N25" s="73"/>
      <c r="O25" s="73">
        <v>1015963832</v>
      </c>
      <c r="P25" s="73"/>
      <c r="Q25" s="73">
        <v>343154363</v>
      </c>
    </row>
    <row r="26" spans="1:17" ht="19.5" x14ac:dyDescent="0.5">
      <c r="A26" s="16" t="s">
        <v>27</v>
      </c>
      <c r="B26" s="10"/>
      <c r="C26" s="73" t="s">
        <v>219</v>
      </c>
      <c r="D26" s="73"/>
      <c r="E26" s="73" t="s">
        <v>219</v>
      </c>
      <c r="F26" s="73"/>
      <c r="G26" s="73" t="s">
        <v>219</v>
      </c>
      <c r="H26" s="73"/>
      <c r="I26" s="73" t="s">
        <v>219</v>
      </c>
      <c r="J26" s="73"/>
      <c r="K26" s="73">
        <v>384433</v>
      </c>
      <c r="L26" s="73"/>
      <c r="M26" s="73">
        <v>4203740929</v>
      </c>
      <c r="N26" s="73"/>
      <c r="O26" s="73">
        <v>4138383715</v>
      </c>
      <c r="P26" s="73"/>
      <c r="Q26" s="73">
        <v>65357214</v>
      </c>
    </row>
    <row r="27" spans="1:17" ht="19.5" x14ac:dyDescent="0.5">
      <c r="A27" s="16" t="s">
        <v>184</v>
      </c>
      <c r="B27" s="10"/>
      <c r="C27" s="73" t="s">
        <v>219</v>
      </c>
      <c r="D27" s="73"/>
      <c r="E27" s="73" t="s">
        <v>219</v>
      </c>
      <c r="F27" s="73"/>
      <c r="G27" s="73" t="s">
        <v>219</v>
      </c>
      <c r="H27" s="73"/>
      <c r="I27" s="73" t="s">
        <v>219</v>
      </c>
      <c r="J27" s="73"/>
      <c r="K27" s="73">
        <v>20858</v>
      </c>
      <c r="L27" s="73"/>
      <c r="M27" s="73">
        <v>307530352</v>
      </c>
      <c r="N27" s="73"/>
      <c r="O27" s="73">
        <v>230768250</v>
      </c>
      <c r="P27" s="73"/>
      <c r="Q27" s="73">
        <v>76762102</v>
      </c>
    </row>
    <row r="28" spans="1:17" ht="19.5" x14ac:dyDescent="0.5">
      <c r="A28" s="16" t="s">
        <v>185</v>
      </c>
      <c r="B28" s="10"/>
      <c r="C28" s="73" t="s">
        <v>219</v>
      </c>
      <c r="D28" s="73"/>
      <c r="E28" s="73" t="s">
        <v>219</v>
      </c>
      <c r="F28" s="73"/>
      <c r="G28" s="73" t="s">
        <v>219</v>
      </c>
      <c r="H28" s="73"/>
      <c r="I28" s="73" t="s">
        <v>219</v>
      </c>
      <c r="J28" s="73"/>
      <c r="K28" s="73">
        <v>4493796</v>
      </c>
      <c r="L28" s="73"/>
      <c r="M28" s="73">
        <v>43613746869</v>
      </c>
      <c r="N28" s="73"/>
      <c r="O28" s="73">
        <v>31232044753</v>
      </c>
      <c r="P28" s="73"/>
      <c r="Q28" s="73">
        <v>12381702116</v>
      </c>
    </row>
    <row r="29" spans="1:17" ht="19.5" x14ac:dyDescent="0.5">
      <c r="A29" s="16" t="s">
        <v>161</v>
      </c>
      <c r="B29" s="10"/>
      <c r="C29" s="73" t="s">
        <v>219</v>
      </c>
      <c r="D29" s="73"/>
      <c r="E29" s="73" t="s">
        <v>219</v>
      </c>
      <c r="F29" s="73"/>
      <c r="G29" s="73" t="s">
        <v>219</v>
      </c>
      <c r="H29" s="73"/>
      <c r="I29" s="73" t="s">
        <v>219</v>
      </c>
      <c r="J29" s="73"/>
      <c r="K29" s="73">
        <v>8013798</v>
      </c>
      <c r="L29" s="73"/>
      <c r="M29" s="73">
        <v>75756662911</v>
      </c>
      <c r="N29" s="73"/>
      <c r="O29" s="73">
        <v>47956017729</v>
      </c>
      <c r="P29" s="73"/>
      <c r="Q29" s="73">
        <v>27800645182</v>
      </c>
    </row>
    <row r="30" spans="1:17" ht="19.5" x14ac:dyDescent="0.5">
      <c r="A30" s="16" t="s">
        <v>186</v>
      </c>
      <c r="B30" s="10"/>
      <c r="C30" s="73" t="s">
        <v>219</v>
      </c>
      <c r="D30" s="73"/>
      <c r="E30" s="73" t="s">
        <v>219</v>
      </c>
      <c r="F30" s="73"/>
      <c r="G30" s="73" t="s">
        <v>219</v>
      </c>
      <c r="H30" s="73"/>
      <c r="I30" s="73" t="s">
        <v>219</v>
      </c>
      <c r="J30" s="73"/>
      <c r="K30" s="73">
        <v>421871</v>
      </c>
      <c r="L30" s="73"/>
      <c r="M30" s="73">
        <v>2280506156</v>
      </c>
      <c r="N30" s="73"/>
      <c r="O30" s="73">
        <v>1627120166</v>
      </c>
      <c r="P30" s="73"/>
      <c r="Q30" s="73">
        <v>653385990</v>
      </c>
    </row>
    <row r="31" spans="1:17" ht="19.5" x14ac:dyDescent="0.5">
      <c r="A31" s="16" t="s">
        <v>187</v>
      </c>
      <c r="B31" s="10"/>
      <c r="C31" s="73" t="s">
        <v>219</v>
      </c>
      <c r="D31" s="73"/>
      <c r="E31" s="73" t="s">
        <v>219</v>
      </c>
      <c r="F31" s="73"/>
      <c r="G31" s="73" t="s">
        <v>219</v>
      </c>
      <c r="H31" s="73"/>
      <c r="I31" s="73" t="s">
        <v>219</v>
      </c>
      <c r="J31" s="73"/>
      <c r="K31" s="73">
        <v>2377940</v>
      </c>
      <c r="L31" s="73"/>
      <c r="M31" s="73">
        <v>6176686329</v>
      </c>
      <c r="N31" s="73"/>
      <c r="O31" s="73">
        <v>3916802112</v>
      </c>
      <c r="P31" s="73"/>
      <c r="Q31" s="73">
        <v>2259884217</v>
      </c>
    </row>
    <row r="32" spans="1:17" ht="19.5" x14ac:dyDescent="0.5">
      <c r="A32" s="16" t="s">
        <v>188</v>
      </c>
      <c r="B32" s="10"/>
      <c r="C32" s="73" t="s">
        <v>219</v>
      </c>
      <c r="D32" s="73"/>
      <c r="E32" s="73" t="s">
        <v>219</v>
      </c>
      <c r="F32" s="73"/>
      <c r="G32" s="73" t="s">
        <v>219</v>
      </c>
      <c r="H32" s="73"/>
      <c r="I32" s="73" t="s">
        <v>219</v>
      </c>
      <c r="J32" s="73"/>
      <c r="K32" s="73">
        <v>910251</v>
      </c>
      <c r="L32" s="73"/>
      <c r="M32" s="73">
        <v>6402734587</v>
      </c>
      <c r="N32" s="73"/>
      <c r="O32" s="73">
        <v>4614658533</v>
      </c>
      <c r="P32" s="73"/>
      <c r="Q32" s="73">
        <v>1788076054</v>
      </c>
    </row>
    <row r="33" spans="1:17" ht="19.5" x14ac:dyDescent="0.5">
      <c r="A33" s="16" t="s">
        <v>158</v>
      </c>
      <c r="B33" s="10"/>
      <c r="C33" s="73" t="s">
        <v>219</v>
      </c>
      <c r="D33" s="73"/>
      <c r="E33" s="73" t="s">
        <v>219</v>
      </c>
      <c r="F33" s="73"/>
      <c r="G33" s="73" t="s">
        <v>219</v>
      </c>
      <c r="H33" s="73"/>
      <c r="I33" s="73" t="s">
        <v>219</v>
      </c>
      <c r="J33" s="73"/>
      <c r="K33" s="73">
        <v>2940000</v>
      </c>
      <c r="L33" s="73"/>
      <c r="M33" s="73">
        <v>23231195863</v>
      </c>
      <c r="N33" s="73"/>
      <c r="O33" s="73">
        <v>21769695000</v>
      </c>
      <c r="P33" s="73"/>
      <c r="Q33" s="73">
        <v>1461500863</v>
      </c>
    </row>
    <row r="34" spans="1:17" ht="19.5" x14ac:dyDescent="0.5">
      <c r="A34" s="16" t="s">
        <v>189</v>
      </c>
      <c r="B34" s="10"/>
      <c r="C34" s="73" t="s">
        <v>219</v>
      </c>
      <c r="D34" s="73"/>
      <c r="E34" s="73" t="s">
        <v>219</v>
      </c>
      <c r="F34" s="73"/>
      <c r="G34" s="73" t="s">
        <v>219</v>
      </c>
      <c r="H34" s="73"/>
      <c r="I34" s="73" t="s">
        <v>219</v>
      </c>
      <c r="J34" s="73"/>
      <c r="K34" s="73">
        <v>830000</v>
      </c>
      <c r="L34" s="73"/>
      <c r="M34" s="73">
        <v>1945690097</v>
      </c>
      <c r="N34" s="73"/>
      <c r="O34" s="73">
        <v>1313497908</v>
      </c>
      <c r="P34" s="73"/>
      <c r="Q34" s="73">
        <v>632192189</v>
      </c>
    </row>
    <row r="35" spans="1:17" ht="19.5" x14ac:dyDescent="0.5">
      <c r="A35" s="16" t="s">
        <v>190</v>
      </c>
      <c r="B35" s="10"/>
      <c r="C35" s="73" t="s">
        <v>219</v>
      </c>
      <c r="D35" s="73"/>
      <c r="E35" s="73" t="s">
        <v>219</v>
      </c>
      <c r="F35" s="73"/>
      <c r="G35" s="73" t="s">
        <v>219</v>
      </c>
      <c r="H35" s="73"/>
      <c r="I35" s="73" t="s">
        <v>219</v>
      </c>
      <c r="J35" s="73"/>
      <c r="K35" s="73">
        <v>8601977</v>
      </c>
      <c r="L35" s="73"/>
      <c r="M35" s="73">
        <v>35304781728</v>
      </c>
      <c r="N35" s="73"/>
      <c r="O35" s="73">
        <v>-13641435782</v>
      </c>
      <c r="P35" s="73"/>
      <c r="Q35" s="73">
        <v>48946217510</v>
      </c>
    </row>
    <row r="36" spans="1:17" ht="19.5" x14ac:dyDescent="0.5">
      <c r="A36" s="16" t="s">
        <v>191</v>
      </c>
      <c r="B36" s="10"/>
      <c r="C36" s="73" t="s">
        <v>219</v>
      </c>
      <c r="D36" s="73"/>
      <c r="E36" s="73" t="s">
        <v>219</v>
      </c>
      <c r="F36" s="73"/>
      <c r="G36" s="73" t="s">
        <v>219</v>
      </c>
      <c r="H36" s="73"/>
      <c r="I36" s="73" t="s">
        <v>219</v>
      </c>
      <c r="J36" s="73"/>
      <c r="K36" s="73">
        <v>3049931</v>
      </c>
      <c r="L36" s="73"/>
      <c r="M36" s="73">
        <v>6723210644</v>
      </c>
      <c r="N36" s="73"/>
      <c r="O36" s="73">
        <v>4859949608</v>
      </c>
      <c r="P36" s="73"/>
      <c r="Q36" s="73">
        <v>1863261036</v>
      </c>
    </row>
    <row r="37" spans="1:17" ht="19.5" x14ac:dyDescent="0.5">
      <c r="A37" s="16" t="s">
        <v>192</v>
      </c>
      <c r="B37" s="10"/>
      <c r="C37" s="73" t="s">
        <v>219</v>
      </c>
      <c r="D37" s="73"/>
      <c r="E37" s="73" t="s">
        <v>219</v>
      </c>
      <c r="F37" s="73"/>
      <c r="G37" s="73" t="s">
        <v>219</v>
      </c>
      <c r="H37" s="73"/>
      <c r="I37" s="73" t="s">
        <v>219</v>
      </c>
      <c r="J37" s="73"/>
      <c r="K37" s="73">
        <v>390500</v>
      </c>
      <c r="L37" s="73"/>
      <c r="M37" s="73">
        <v>974352127</v>
      </c>
      <c r="N37" s="73"/>
      <c r="O37" s="73">
        <v>643208501</v>
      </c>
      <c r="P37" s="73"/>
      <c r="Q37" s="73">
        <v>331143626</v>
      </c>
    </row>
    <row r="38" spans="1:17" ht="19.5" x14ac:dyDescent="0.5">
      <c r="A38" s="16" t="s">
        <v>193</v>
      </c>
      <c r="B38" s="10"/>
      <c r="C38" s="73" t="s">
        <v>219</v>
      </c>
      <c r="D38" s="73"/>
      <c r="E38" s="73" t="s">
        <v>219</v>
      </c>
      <c r="F38" s="73"/>
      <c r="G38" s="73" t="s">
        <v>219</v>
      </c>
      <c r="H38" s="73"/>
      <c r="I38" s="73" t="s">
        <v>219</v>
      </c>
      <c r="J38" s="73"/>
      <c r="K38" s="73">
        <v>544352</v>
      </c>
      <c r="L38" s="73"/>
      <c r="M38" s="73">
        <v>1638585891</v>
      </c>
      <c r="N38" s="73"/>
      <c r="O38" s="73">
        <v>1035690484</v>
      </c>
      <c r="P38" s="73"/>
      <c r="Q38" s="73">
        <v>602895407</v>
      </c>
    </row>
    <row r="39" spans="1:17" ht="19.5" x14ac:dyDescent="0.5">
      <c r="A39" s="16" t="s">
        <v>91</v>
      </c>
      <c r="B39" s="10"/>
      <c r="C39" s="73">
        <v>120000</v>
      </c>
      <c r="D39" s="73"/>
      <c r="E39" s="73">
        <v>119983750000</v>
      </c>
      <c r="F39" s="73"/>
      <c r="G39" s="73">
        <v>120039252632</v>
      </c>
      <c r="H39" s="73"/>
      <c r="I39" s="73">
        <v>-55502632</v>
      </c>
      <c r="J39" s="73"/>
      <c r="K39" s="73">
        <v>120000</v>
      </c>
      <c r="L39" s="73"/>
      <c r="M39" s="73">
        <v>119983750000</v>
      </c>
      <c r="N39" s="73"/>
      <c r="O39" s="73">
        <v>120039252632</v>
      </c>
      <c r="P39" s="73"/>
      <c r="Q39" s="73">
        <v>-55502632</v>
      </c>
    </row>
    <row r="40" spans="1:17" ht="19.5" x14ac:dyDescent="0.5">
      <c r="A40" s="16" t="s">
        <v>69</v>
      </c>
      <c r="B40" s="10"/>
      <c r="C40" s="73">
        <v>824000</v>
      </c>
      <c r="D40" s="73"/>
      <c r="E40" s="73">
        <v>855361440000</v>
      </c>
      <c r="F40" s="73"/>
      <c r="G40" s="73">
        <v>897997208500</v>
      </c>
      <c r="H40" s="73"/>
      <c r="I40" s="73">
        <v>-42635768500</v>
      </c>
      <c r="J40" s="73"/>
      <c r="K40" s="73">
        <v>824000</v>
      </c>
      <c r="L40" s="73"/>
      <c r="M40" s="73">
        <v>855361440000</v>
      </c>
      <c r="N40" s="73"/>
      <c r="O40" s="73">
        <v>897997208500</v>
      </c>
      <c r="P40" s="73"/>
      <c r="Q40" s="73">
        <v>-42635768500</v>
      </c>
    </row>
    <row r="41" spans="1:17" ht="19.5" x14ac:dyDescent="0.5">
      <c r="A41" s="16" t="s">
        <v>73</v>
      </c>
      <c r="B41" s="10"/>
      <c r="C41" s="73">
        <v>913500</v>
      </c>
      <c r="D41" s="73"/>
      <c r="E41" s="73">
        <v>913420000000</v>
      </c>
      <c r="F41" s="73"/>
      <c r="G41" s="73">
        <v>962717918019</v>
      </c>
      <c r="H41" s="73"/>
      <c r="I41" s="73">
        <v>-49297918019</v>
      </c>
      <c r="J41" s="73"/>
      <c r="K41" s="73">
        <v>913500</v>
      </c>
      <c r="L41" s="73"/>
      <c r="M41" s="73">
        <v>913420000000</v>
      </c>
      <c r="N41" s="73"/>
      <c r="O41" s="73">
        <v>970874497096</v>
      </c>
      <c r="P41" s="73"/>
      <c r="Q41" s="73">
        <v>-57454497096</v>
      </c>
    </row>
    <row r="42" spans="1:17" ht="19.5" x14ac:dyDescent="0.5">
      <c r="A42" s="16" t="s">
        <v>134</v>
      </c>
      <c r="B42" s="10"/>
      <c r="C42" s="74" t="s">
        <v>219</v>
      </c>
      <c r="D42" s="73"/>
      <c r="E42" s="73" t="s">
        <v>219</v>
      </c>
      <c r="F42" s="73"/>
      <c r="G42" s="73" t="s">
        <v>219</v>
      </c>
      <c r="H42" s="73"/>
      <c r="I42" s="73" t="s">
        <v>219</v>
      </c>
      <c r="J42" s="73"/>
      <c r="K42" s="73">
        <v>1900000</v>
      </c>
      <c r="L42" s="73"/>
      <c r="M42" s="73">
        <v>1900000000000</v>
      </c>
      <c r="N42" s="73"/>
      <c r="O42" s="73">
        <v>1899728124970</v>
      </c>
      <c r="P42" s="73"/>
      <c r="Q42" s="73">
        <v>271875030</v>
      </c>
    </row>
    <row r="43" spans="1:17" ht="19.5" x14ac:dyDescent="0.5">
      <c r="A43" s="54" t="s">
        <v>194</v>
      </c>
      <c r="B43" s="10"/>
      <c r="C43" s="74" t="s">
        <v>219</v>
      </c>
      <c r="D43" s="73"/>
      <c r="E43" s="73" t="s">
        <v>219</v>
      </c>
      <c r="F43" s="73"/>
      <c r="G43" s="73" t="s">
        <v>219</v>
      </c>
      <c r="H43" s="73"/>
      <c r="I43" s="73" t="s">
        <v>219</v>
      </c>
      <c r="J43" s="73"/>
      <c r="K43" s="73">
        <v>47943</v>
      </c>
      <c r="L43" s="75"/>
      <c r="M43" s="73">
        <v>47943000000</v>
      </c>
      <c r="N43" s="75"/>
      <c r="O43" s="73">
        <v>42277582369</v>
      </c>
      <c r="P43" s="75"/>
      <c r="Q43" s="73">
        <v>5665417631</v>
      </c>
    </row>
    <row r="44" spans="1:17" ht="20.25" thickBot="1" x14ac:dyDescent="0.55000000000000004">
      <c r="A44" s="54" t="s">
        <v>194</v>
      </c>
      <c r="B44" s="10"/>
      <c r="C44" s="55">
        <f>SUM(C8:C43)</f>
        <v>16963058</v>
      </c>
      <c r="D44" s="55">
        <f t="shared" ref="D44:Q44" si="0">SUM(D8:D43)</f>
        <v>0</v>
      </c>
      <c r="E44" s="55">
        <f t="shared" si="0"/>
        <v>1959611366578</v>
      </c>
      <c r="F44" s="55">
        <f t="shared" si="0"/>
        <v>0</v>
      </c>
      <c r="G44" s="55">
        <f t="shared" si="0"/>
        <v>2035100804595</v>
      </c>
      <c r="H44" s="55">
        <f t="shared" si="0"/>
        <v>0</v>
      </c>
      <c r="I44" s="76">
        <f t="shared" si="0"/>
        <v>-75489438017</v>
      </c>
      <c r="J44" s="55">
        <f t="shared" si="0"/>
        <v>0</v>
      </c>
      <c r="K44" s="55">
        <f t="shared" si="0"/>
        <v>76218186</v>
      </c>
      <c r="L44" s="55">
        <f t="shared" si="0"/>
        <v>0</v>
      </c>
      <c r="M44" s="55">
        <f t="shared" si="0"/>
        <v>4513343497215</v>
      </c>
      <c r="N44" s="55">
        <f t="shared" si="0"/>
        <v>0</v>
      </c>
      <c r="O44" s="55">
        <f t="shared" si="0"/>
        <v>4388737929634</v>
      </c>
      <c r="P44" s="55">
        <f t="shared" si="0"/>
        <v>0</v>
      </c>
      <c r="Q44" s="55">
        <f t="shared" si="0"/>
        <v>124605567581</v>
      </c>
    </row>
    <row r="45" spans="1:17" ht="19.5" thickTop="1" x14ac:dyDescent="0.45">
      <c r="K45" s="29"/>
      <c r="L45" s="29"/>
      <c r="N45" s="29"/>
      <c r="P45" s="29"/>
    </row>
    <row r="46" spans="1:17" x14ac:dyDescent="0.45">
      <c r="P46" s="29"/>
    </row>
    <row r="47" spans="1:17" x14ac:dyDescent="0.45">
      <c r="K47" s="29"/>
    </row>
  </sheetData>
  <sheetProtection algorithmName="SHA-512" hashValue="F++Ig26qhSDC7XTrx1WWQhy8gN/DD4mnPWlJuvdx7JCz0f/cz7X4IeIzKu7rGQe9JlUTzs+v+xgs99EYNmI+YQ==" saltValue="Cwz3PuY9ChlW2RN6qkZPYg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X53"/>
  <sheetViews>
    <sheetView rightToLeft="1" view="pageBreakPreview" zoomScale="60" zoomScaleNormal="100" workbookViewId="0">
      <selection sqref="A1:XFD1048576"/>
    </sheetView>
  </sheetViews>
  <sheetFormatPr defaultRowHeight="18.75" x14ac:dyDescent="0.45"/>
  <cols>
    <col min="1" max="1" width="28.42578125" style="2" bestFit="1" customWidth="1"/>
    <col min="2" max="2" width="1" style="3" customWidth="1"/>
    <col min="3" max="3" width="13.85546875" style="71" bestFit="1" customWidth="1"/>
    <col min="4" max="4" width="0.85546875" style="71" customWidth="1"/>
    <col min="5" max="5" width="16.28515625" style="71" bestFit="1" customWidth="1"/>
    <col min="6" max="6" width="2.5703125" style="71" bestFit="1" customWidth="1"/>
    <col min="7" max="7" width="14.7109375" style="71" bestFit="1" customWidth="1"/>
    <col min="8" max="8" width="2.5703125" style="71" bestFit="1" customWidth="1"/>
    <col min="9" max="9" width="15" style="71" bestFit="1" customWidth="1"/>
    <col min="10" max="10" width="0.42578125" style="3" customWidth="1"/>
    <col min="11" max="11" width="16.85546875" style="3" bestFit="1" customWidth="1"/>
    <col min="12" max="12" width="0.85546875" style="3" customWidth="1"/>
    <col min="13" max="13" width="16.28515625" style="71" bestFit="1" customWidth="1"/>
    <col min="14" max="14" width="2.5703125" style="71" bestFit="1" customWidth="1"/>
    <col min="15" max="15" width="15.5703125" style="71" bestFit="1" customWidth="1"/>
    <col min="16" max="16" width="2.5703125" style="71" bestFit="1" customWidth="1"/>
    <col min="17" max="17" width="16.140625" style="71" bestFit="1" customWidth="1"/>
    <col min="18" max="18" width="2.5703125" style="71" bestFit="1" customWidth="1"/>
    <col min="19" max="19" width="16.140625" style="71" bestFit="1" customWidth="1"/>
    <col min="20" max="20" width="1" style="3" customWidth="1"/>
    <col min="21" max="21" width="16.85546875" style="3" bestFit="1" customWidth="1"/>
    <col min="22" max="22" width="0.5703125" style="3" hidden="1" customWidth="1"/>
    <col min="23" max="16384" width="9.140625" style="3"/>
  </cols>
  <sheetData>
    <row r="2" spans="1:24" ht="21" x14ac:dyDescent="0.4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4" ht="21" x14ac:dyDescent="0.45">
      <c r="A3" s="105" t="s">
        <v>125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4" ht="21" x14ac:dyDescent="0.45">
      <c r="A4" s="106" t="s">
        <v>218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4" x14ac:dyDescent="0.45">
      <c r="A5" s="50"/>
      <c r="B5" s="10"/>
      <c r="C5" s="56"/>
      <c r="D5" s="56"/>
      <c r="E5" s="56"/>
      <c r="F5" s="56"/>
      <c r="G5" s="56"/>
      <c r="H5" s="56"/>
      <c r="I5" s="56"/>
      <c r="J5" s="10"/>
      <c r="K5" s="10"/>
      <c r="L5" s="10"/>
      <c r="M5" s="56"/>
      <c r="N5" s="56"/>
      <c r="O5" s="56"/>
      <c r="P5" s="56"/>
      <c r="Q5" s="56"/>
      <c r="R5" s="56"/>
      <c r="S5" s="56"/>
      <c r="T5" s="10"/>
      <c r="U5" s="10"/>
    </row>
    <row r="6" spans="1:24" ht="19.5" x14ac:dyDescent="0.45">
      <c r="A6" s="100" t="s">
        <v>3</v>
      </c>
      <c r="B6" s="10"/>
      <c r="C6" s="99" t="s">
        <v>127</v>
      </c>
      <c r="D6" s="99" t="s">
        <v>127</v>
      </c>
      <c r="E6" s="99" t="s">
        <v>127</v>
      </c>
      <c r="F6" s="99" t="s">
        <v>127</v>
      </c>
      <c r="G6" s="99" t="s">
        <v>127</v>
      </c>
      <c r="H6" s="103" t="s">
        <v>127</v>
      </c>
      <c r="I6" s="99" t="s">
        <v>127</v>
      </c>
      <c r="J6" s="99" t="s">
        <v>127</v>
      </c>
      <c r="K6" s="99" t="s">
        <v>127</v>
      </c>
      <c r="L6" s="17"/>
      <c r="M6" s="99" t="s">
        <v>128</v>
      </c>
      <c r="N6" s="99" t="s">
        <v>128</v>
      </c>
      <c r="O6" s="99" t="s">
        <v>128</v>
      </c>
      <c r="P6" s="103" t="s">
        <v>128</v>
      </c>
      <c r="Q6" s="99" t="s">
        <v>128</v>
      </c>
      <c r="R6" s="99" t="s">
        <v>128</v>
      </c>
      <c r="S6" s="99" t="s">
        <v>128</v>
      </c>
      <c r="T6" s="99" t="s">
        <v>128</v>
      </c>
      <c r="U6" s="99" t="s">
        <v>128</v>
      </c>
    </row>
    <row r="7" spans="1:24" ht="39" x14ac:dyDescent="0.45">
      <c r="A7" s="99" t="s">
        <v>3</v>
      </c>
      <c r="B7" s="10"/>
      <c r="C7" s="77" t="s">
        <v>195</v>
      </c>
      <c r="D7" s="56"/>
      <c r="E7" s="77" t="s">
        <v>196</v>
      </c>
      <c r="F7" s="56"/>
      <c r="G7" s="77" t="s">
        <v>197</v>
      </c>
      <c r="H7" s="56"/>
      <c r="I7" s="77" t="s">
        <v>100</v>
      </c>
      <c r="J7" s="17"/>
      <c r="K7" s="7" t="s">
        <v>198</v>
      </c>
      <c r="L7" s="10"/>
      <c r="M7" s="77" t="s">
        <v>195</v>
      </c>
      <c r="N7" s="78"/>
      <c r="O7" s="77" t="s">
        <v>196</v>
      </c>
      <c r="P7" s="56"/>
      <c r="Q7" s="77" t="s">
        <v>197</v>
      </c>
      <c r="R7" s="56"/>
      <c r="S7" s="77" t="s">
        <v>100</v>
      </c>
      <c r="T7" s="10"/>
      <c r="U7" s="7" t="s">
        <v>198</v>
      </c>
    </row>
    <row r="8" spans="1:24" ht="19.5" x14ac:dyDescent="0.5">
      <c r="A8" s="16" t="s">
        <v>18</v>
      </c>
      <c r="B8" s="10"/>
      <c r="C8" s="48" t="s">
        <v>219</v>
      </c>
      <c r="D8" s="9"/>
      <c r="E8" s="43" t="s">
        <v>219</v>
      </c>
      <c r="F8" s="9"/>
      <c r="G8" s="43">
        <v>15784087975</v>
      </c>
      <c r="H8" s="9"/>
      <c r="I8" s="43">
        <v>15784087975</v>
      </c>
      <c r="J8" s="9"/>
      <c r="K8" s="45">
        <v>7.29</v>
      </c>
      <c r="L8" s="9"/>
      <c r="M8" s="43" t="s">
        <v>219</v>
      </c>
      <c r="N8" s="9"/>
      <c r="O8" s="43" t="s">
        <v>219</v>
      </c>
      <c r="P8" s="9"/>
      <c r="Q8" s="43">
        <v>16664835696</v>
      </c>
      <c r="R8" s="9"/>
      <c r="S8" s="43">
        <v>16664835696</v>
      </c>
      <c r="T8" s="10"/>
      <c r="U8" s="45">
        <v>1.29</v>
      </c>
      <c r="W8" s="80"/>
      <c r="X8" s="49"/>
    </row>
    <row r="9" spans="1:24" ht="19.5" x14ac:dyDescent="0.5">
      <c r="A9" s="16" t="s">
        <v>20</v>
      </c>
      <c r="B9" s="20"/>
      <c r="C9" s="48" t="s">
        <v>219</v>
      </c>
      <c r="D9" s="43"/>
      <c r="E9" s="43">
        <v>-418952431</v>
      </c>
      <c r="F9" s="43"/>
      <c r="G9" s="43">
        <v>715663159</v>
      </c>
      <c r="H9" s="43"/>
      <c r="I9" s="43">
        <v>296710728</v>
      </c>
      <c r="J9" s="43"/>
      <c r="K9" s="45">
        <v>0.14000000000000001</v>
      </c>
      <c r="L9" s="43"/>
      <c r="M9" s="43">
        <v>290050920</v>
      </c>
      <c r="N9" s="43"/>
      <c r="O9" s="43">
        <v>1890488</v>
      </c>
      <c r="P9" s="43"/>
      <c r="Q9" s="43">
        <v>715663159</v>
      </c>
      <c r="R9" s="43"/>
      <c r="S9" s="43">
        <v>1007604567</v>
      </c>
      <c r="T9" s="20"/>
      <c r="U9" s="45">
        <v>0.08</v>
      </c>
      <c r="W9" s="80"/>
      <c r="X9" s="49"/>
    </row>
    <row r="10" spans="1:24" ht="19.5" x14ac:dyDescent="0.5">
      <c r="A10" s="8" t="s">
        <v>176</v>
      </c>
      <c r="B10" s="10"/>
      <c r="C10" s="48" t="s">
        <v>219</v>
      </c>
      <c r="D10" s="9"/>
      <c r="E10" s="9" t="s">
        <v>219</v>
      </c>
      <c r="F10" s="9"/>
      <c r="G10" s="43" t="s">
        <v>219</v>
      </c>
      <c r="H10" s="9"/>
      <c r="I10" s="9" t="s">
        <v>219</v>
      </c>
      <c r="J10" s="9"/>
      <c r="K10" s="49" t="s">
        <v>19</v>
      </c>
      <c r="L10" s="9"/>
      <c r="M10" s="9" t="s">
        <v>219</v>
      </c>
      <c r="N10" s="9"/>
      <c r="O10" s="43" t="s">
        <v>219</v>
      </c>
      <c r="P10" s="9"/>
      <c r="Q10" s="12">
        <v>957968732</v>
      </c>
      <c r="R10" s="9"/>
      <c r="S10" s="9">
        <v>957968732</v>
      </c>
      <c r="T10" s="10"/>
      <c r="U10" s="45">
        <v>7.0000000000000007E-2</v>
      </c>
      <c r="X10" s="49"/>
    </row>
    <row r="11" spans="1:24" ht="19.5" x14ac:dyDescent="0.5">
      <c r="A11" s="8" t="s">
        <v>28</v>
      </c>
      <c r="B11" s="10"/>
      <c r="C11" s="48" t="s">
        <v>219</v>
      </c>
      <c r="D11" s="9"/>
      <c r="E11" s="9">
        <v>1878754500</v>
      </c>
      <c r="F11" s="9"/>
      <c r="G11" s="43" t="s">
        <v>219</v>
      </c>
      <c r="H11" s="9"/>
      <c r="I11" s="9">
        <v>1878754500</v>
      </c>
      <c r="J11" s="9"/>
      <c r="K11" s="45">
        <v>0.87</v>
      </c>
      <c r="L11" s="9"/>
      <c r="M11" s="12">
        <v>3780000000</v>
      </c>
      <c r="N11" s="9"/>
      <c r="O11" s="9">
        <v>-15560210377</v>
      </c>
      <c r="P11" s="9"/>
      <c r="Q11" s="12">
        <v>39951651484</v>
      </c>
      <c r="R11" s="9"/>
      <c r="S11" s="9">
        <v>28171441107</v>
      </c>
      <c r="T11" s="10"/>
      <c r="U11" s="45">
        <v>2.1800000000000002</v>
      </c>
      <c r="X11" s="49"/>
    </row>
    <row r="12" spans="1:24" ht="19.5" x14ac:dyDescent="0.5">
      <c r="A12" s="8" t="s">
        <v>163</v>
      </c>
      <c r="B12" s="10"/>
      <c r="C12" s="48" t="s">
        <v>219</v>
      </c>
      <c r="D12" s="9"/>
      <c r="E12" s="9" t="s">
        <v>219</v>
      </c>
      <c r="F12" s="9"/>
      <c r="G12" s="43" t="s">
        <v>219</v>
      </c>
      <c r="H12" s="9"/>
      <c r="I12" s="9" t="s">
        <v>219</v>
      </c>
      <c r="J12" s="9"/>
      <c r="K12" s="49" t="s">
        <v>19</v>
      </c>
      <c r="L12" s="9"/>
      <c r="M12" s="12">
        <v>1312063875</v>
      </c>
      <c r="N12" s="9"/>
      <c r="O12" s="9" t="s">
        <v>219</v>
      </c>
      <c r="P12" s="9"/>
      <c r="Q12" s="12">
        <v>13152712900</v>
      </c>
      <c r="R12" s="9"/>
      <c r="S12" s="9">
        <v>14464776775</v>
      </c>
      <c r="T12" s="10"/>
      <c r="U12" s="45">
        <v>1.1200000000000001</v>
      </c>
      <c r="X12" s="49"/>
    </row>
    <row r="13" spans="1:24" ht="19.5" x14ac:dyDescent="0.5">
      <c r="A13" s="8" t="s">
        <v>177</v>
      </c>
      <c r="B13" s="10"/>
      <c r="C13" s="48" t="s">
        <v>219</v>
      </c>
      <c r="D13" s="9"/>
      <c r="E13" s="9" t="s">
        <v>219</v>
      </c>
      <c r="F13" s="9"/>
      <c r="G13" s="43" t="s">
        <v>219</v>
      </c>
      <c r="H13" s="9"/>
      <c r="I13" s="9" t="s">
        <v>219</v>
      </c>
      <c r="J13" s="9"/>
      <c r="K13" s="49" t="s">
        <v>19</v>
      </c>
      <c r="L13" s="9"/>
      <c r="M13" s="12" t="s">
        <v>219</v>
      </c>
      <c r="N13" s="9"/>
      <c r="O13" s="9" t="s">
        <v>219</v>
      </c>
      <c r="P13" s="9"/>
      <c r="Q13" s="12">
        <v>634700930</v>
      </c>
      <c r="R13" s="9"/>
      <c r="S13" s="9">
        <v>634700930</v>
      </c>
      <c r="T13" s="10"/>
      <c r="U13" s="45">
        <v>0.05</v>
      </c>
      <c r="X13" s="49"/>
    </row>
    <row r="14" spans="1:24" ht="19.5" x14ac:dyDescent="0.5">
      <c r="A14" s="8" t="s">
        <v>146</v>
      </c>
      <c r="B14" s="10"/>
      <c r="C14" s="48" t="s">
        <v>219</v>
      </c>
      <c r="D14" s="9"/>
      <c r="E14" s="9" t="s">
        <v>219</v>
      </c>
      <c r="F14" s="9"/>
      <c r="G14" s="43" t="s">
        <v>219</v>
      </c>
      <c r="H14" s="9"/>
      <c r="I14" s="9" t="s">
        <v>219</v>
      </c>
      <c r="J14" s="9"/>
      <c r="K14" s="49" t="s">
        <v>19</v>
      </c>
      <c r="L14" s="9"/>
      <c r="M14" s="12">
        <v>7519456</v>
      </c>
      <c r="N14" s="9"/>
      <c r="O14" s="9" t="s">
        <v>219</v>
      </c>
      <c r="P14" s="9"/>
      <c r="Q14" s="12">
        <v>73535112</v>
      </c>
      <c r="R14" s="9"/>
      <c r="S14" s="9">
        <v>81054568</v>
      </c>
      <c r="T14" s="10"/>
      <c r="U14" s="45">
        <v>0.01</v>
      </c>
      <c r="X14" s="49"/>
    </row>
    <row r="15" spans="1:24" ht="19.5" x14ac:dyDescent="0.5">
      <c r="A15" s="8" t="s">
        <v>178</v>
      </c>
      <c r="B15" s="10"/>
      <c r="C15" s="48" t="s">
        <v>219</v>
      </c>
      <c r="D15" s="9"/>
      <c r="E15" s="9" t="s">
        <v>219</v>
      </c>
      <c r="F15" s="9"/>
      <c r="G15" s="43" t="s">
        <v>219</v>
      </c>
      <c r="H15" s="9"/>
      <c r="I15" s="9" t="s">
        <v>219</v>
      </c>
      <c r="J15" s="9"/>
      <c r="K15" s="49" t="s">
        <v>19</v>
      </c>
      <c r="L15" s="9"/>
      <c r="M15" s="12" t="s">
        <v>219</v>
      </c>
      <c r="N15" s="9"/>
      <c r="O15" s="9" t="s">
        <v>219</v>
      </c>
      <c r="P15" s="9"/>
      <c r="Q15" s="12">
        <v>618917205</v>
      </c>
      <c r="R15" s="9"/>
      <c r="S15" s="9">
        <v>618917205</v>
      </c>
      <c r="T15" s="10"/>
      <c r="U15" s="45">
        <v>0.05</v>
      </c>
      <c r="X15" s="49"/>
    </row>
    <row r="16" spans="1:24" ht="19.5" x14ac:dyDescent="0.5">
      <c r="A16" s="8" t="s">
        <v>165</v>
      </c>
      <c r="B16" s="10"/>
      <c r="C16" s="48" t="s">
        <v>219</v>
      </c>
      <c r="D16" s="9"/>
      <c r="E16" s="9" t="s">
        <v>219</v>
      </c>
      <c r="F16" s="9"/>
      <c r="G16" s="43" t="s">
        <v>219</v>
      </c>
      <c r="H16" s="9"/>
      <c r="I16" s="9" t="s">
        <v>219</v>
      </c>
      <c r="J16" s="9"/>
      <c r="K16" s="49" t="s">
        <v>19</v>
      </c>
      <c r="L16" s="9"/>
      <c r="M16" s="12">
        <v>10500000000</v>
      </c>
      <c r="N16" s="9"/>
      <c r="O16" s="9" t="s">
        <v>219</v>
      </c>
      <c r="P16" s="9"/>
      <c r="Q16" s="12">
        <v>21182671096</v>
      </c>
      <c r="R16" s="9"/>
      <c r="S16" s="9">
        <v>31682671096</v>
      </c>
      <c r="T16" s="10"/>
      <c r="U16" s="45">
        <v>2.46</v>
      </c>
      <c r="X16" s="49"/>
    </row>
    <row r="17" spans="1:24" ht="19.5" x14ac:dyDescent="0.5">
      <c r="A17" s="8" t="s">
        <v>151</v>
      </c>
      <c r="B17" s="10"/>
      <c r="C17" s="48" t="s">
        <v>219</v>
      </c>
      <c r="D17" s="9"/>
      <c r="E17" s="9" t="s">
        <v>219</v>
      </c>
      <c r="F17" s="9"/>
      <c r="G17" s="43" t="s">
        <v>219</v>
      </c>
      <c r="H17" s="9"/>
      <c r="I17" s="9" t="s">
        <v>219</v>
      </c>
      <c r="J17" s="9"/>
      <c r="K17" s="49" t="s">
        <v>19</v>
      </c>
      <c r="L17" s="9"/>
      <c r="M17" s="12">
        <v>270395100</v>
      </c>
      <c r="N17" s="9"/>
      <c r="O17" s="9" t="s">
        <v>219</v>
      </c>
      <c r="P17" s="9"/>
      <c r="Q17" s="12">
        <v>802908748</v>
      </c>
      <c r="R17" s="9"/>
      <c r="S17" s="9">
        <v>1073303848</v>
      </c>
      <c r="T17" s="10"/>
      <c r="U17" s="45">
        <v>0.08</v>
      </c>
      <c r="X17" s="49"/>
    </row>
    <row r="18" spans="1:24" ht="19.5" x14ac:dyDescent="0.5">
      <c r="A18" s="8" t="s">
        <v>170</v>
      </c>
      <c r="B18" s="10"/>
      <c r="C18" s="48" t="s">
        <v>219</v>
      </c>
      <c r="D18" s="9"/>
      <c r="E18" s="9" t="s">
        <v>219</v>
      </c>
      <c r="F18" s="9"/>
      <c r="G18" s="43" t="s">
        <v>219</v>
      </c>
      <c r="H18" s="9"/>
      <c r="I18" s="9" t="s">
        <v>219</v>
      </c>
      <c r="J18" s="9"/>
      <c r="K18" s="49" t="s">
        <v>19</v>
      </c>
      <c r="L18" s="9"/>
      <c r="M18" s="12">
        <v>269987400</v>
      </c>
      <c r="N18" s="9"/>
      <c r="O18" s="9" t="s">
        <v>219</v>
      </c>
      <c r="P18" s="9"/>
      <c r="Q18" s="12">
        <v>3512799709</v>
      </c>
      <c r="R18" s="9"/>
      <c r="S18" s="9">
        <v>3782787109</v>
      </c>
      <c r="T18" s="10"/>
      <c r="U18" s="45">
        <v>0.28999999999999998</v>
      </c>
      <c r="X18" s="49"/>
    </row>
    <row r="19" spans="1:24" ht="19.5" x14ac:dyDescent="0.5">
      <c r="A19" s="8" t="s">
        <v>167</v>
      </c>
      <c r="B19" s="10"/>
      <c r="C19" s="48" t="s">
        <v>219</v>
      </c>
      <c r="D19" s="9"/>
      <c r="E19" s="9" t="s">
        <v>219</v>
      </c>
      <c r="F19" s="9"/>
      <c r="G19" s="43" t="s">
        <v>219</v>
      </c>
      <c r="H19" s="9"/>
      <c r="I19" s="9" t="s">
        <v>219</v>
      </c>
      <c r="J19" s="9"/>
      <c r="K19" s="49" t="s">
        <v>19</v>
      </c>
      <c r="L19" s="9"/>
      <c r="M19" s="12">
        <v>2800000000</v>
      </c>
      <c r="N19" s="9"/>
      <c r="O19" s="9" t="s">
        <v>219</v>
      </c>
      <c r="P19" s="9"/>
      <c r="Q19" s="12">
        <v>17337277386</v>
      </c>
      <c r="R19" s="9"/>
      <c r="S19" s="9">
        <v>20137277386</v>
      </c>
      <c r="T19" s="10"/>
      <c r="U19" s="45">
        <v>1.56</v>
      </c>
      <c r="X19" s="49"/>
    </row>
    <row r="20" spans="1:24" ht="19.5" x14ac:dyDescent="0.5">
      <c r="A20" s="8" t="s">
        <v>179</v>
      </c>
      <c r="B20" s="10"/>
      <c r="C20" s="48" t="s">
        <v>219</v>
      </c>
      <c r="D20" s="9"/>
      <c r="E20" s="9" t="s">
        <v>219</v>
      </c>
      <c r="F20" s="9"/>
      <c r="G20" s="43" t="s">
        <v>219</v>
      </c>
      <c r="H20" s="9"/>
      <c r="I20" s="9" t="s">
        <v>219</v>
      </c>
      <c r="J20" s="9"/>
      <c r="K20" s="49" t="s">
        <v>19</v>
      </c>
      <c r="L20" s="9"/>
      <c r="M20" s="12" t="s">
        <v>219</v>
      </c>
      <c r="N20" s="9"/>
      <c r="O20" s="9" t="s">
        <v>219</v>
      </c>
      <c r="P20" s="9"/>
      <c r="Q20" s="12">
        <v>2827195041</v>
      </c>
      <c r="R20" s="9"/>
      <c r="S20" s="9">
        <v>2827195041</v>
      </c>
      <c r="T20" s="10"/>
      <c r="U20" s="45">
        <v>0.22</v>
      </c>
      <c r="X20" s="49"/>
    </row>
    <row r="21" spans="1:24" ht="19.5" x14ac:dyDescent="0.5">
      <c r="A21" s="8" t="s">
        <v>180</v>
      </c>
      <c r="B21" s="10"/>
      <c r="C21" s="48" t="s">
        <v>219</v>
      </c>
      <c r="D21" s="9"/>
      <c r="E21" s="9" t="s">
        <v>219</v>
      </c>
      <c r="F21" s="9"/>
      <c r="G21" s="43" t="s">
        <v>219</v>
      </c>
      <c r="H21" s="9"/>
      <c r="I21" s="9" t="s">
        <v>219</v>
      </c>
      <c r="J21" s="9"/>
      <c r="K21" s="49" t="s">
        <v>19</v>
      </c>
      <c r="L21" s="9"/>
      <c r="M21" s="12" t="s">
        <v>219</v>
      </c>
      <c r="N21" s="9"/>
      <c r="O21" s="9" t="s">
        <v>219</v>
      </c>
      <c r="P21" s="9"/>
      <c r="Q21" s="12">
        <v>43248724</v>
      </c>
      <c r="R21" s="9"/>
      <c r="S21" s="9">
        <v>43248724</v>
      </c>
      <c r="T21" s="10"/>
      <c r="U21" s="49" t="s">
        <v>19</v>
      </c>
      <c r="X21" s="49"/>
    </row>
    <row r="22" spans="1:24" ht="19.5" x14ac:dyDescent="0.5">
      <c r="A22" s="8" t="s">
        <v>181</v>
      </c>
      <c r="B22" s="10"/>
      <c r="C22" s="48" t="s">
        <v>219</v>
      </c>
      <c r="D22" s="9"/>
      <c r="E22" s="9" t="s">
        <v>219</v>
      </c>
      <c r="F22" s="9"/>
      <c r="G22" s="43" t="s">
        <v>219</v>
      </c>
      <c r="H22" s="9"/>
      <c r="I22" s="9" t="s">
        <v>219</v>
      </c>
      <c r="J22" s="9"/>
      <c r="K22" s="49" t="s">
        <v>19</v>
      </c>
      <c r="L22" s="9"/>
      <c r="M22" s="12" t="s">
        <v>219</v>
      </c>
      <c r="N22" s="9"/>
      <c r="O22" s="9" t="s">
        <v>219</v>
      </c>
      <c r="P22" s="9"/>
      <c r="Q22" s="12">
        <v>1263837</v>
      </c>
      <c r="R22" s="9"/>
      <c r="S22" s="9">
        <v>1263837</v>
      </c>
      <c r="T22" s="10"/>
      <c r="U22" s="49" t="s">
        <v>19</v>
      </c>
      <c r="X22" s="49"/>
    </row>
    <row r="23" spans="1:24" ht="19.5" x14ac:dyDescent="0.5">
      <c r="A23" s="8" t="s">
        <v>153</v>
      </c>
      <c r="B23" s="10"/>
      <c r="C23" s="48" t="s">
        <v>219</v>
      </c>
      <c r="D23" s="9"/>
      <c r="E23" s="9" t="s">
        <v>219</v>
      </c>
      <c r="F23" s="9"/>
      <c r="G23" s="43" t="s">
        <v>219</v>
      </c>
      <c r="H23" s="9"/>
      <c r="I23" s="9" t="s">
        <v>219</v>
      </c>
      <c r="J23" s="9"/>
      <c r="K23" s="49" t="s">
        <v>19</v>
      </c>
      <c r="L23" s="9"/>
      <c r="M23" s="12">
        <v>53748760</v>
      </c>
      <c r="N23" s="9"/>
      <c r="O23" s="9" t="s">
        <v>219</v>
      </c>
      <c r="P23" s="9"/>
      <c r="Q23" s="12">
        <v>866190572</v>
      </c>
      <c r="R23" s="9"/>
      <c r="S23" s="9">
        <v>919939332</v>
      </c>
      <c r="T23" s="10"/>
      <c r="U23" s="45">
        <v>7.0000000000000007E-2</v>
      </c>
      <c r="X23" s="49"/>
    </row>
    <row r="24" spans="1:24" ht="19.5" x14ac:dyDescent="0.5">
      <c r="A24" s="8" t="s">
        <v>182</v>
      </c>
      <c r="B24" s="10"/>
      <c r="C24" s="48" t="s">
        <v>219</v>
      </c>
      <c r="D24" s="9"/>
      <c r="E24" s="9" t="s">
        <v>219</v>
      </c>
      <c r="F24" s="9"/>
      <c r="G24" s="43" t="s">
        <v>219</v>
      </c>
      <c r="H24" s="9"/>
      <c r="I24" s="9" t="s">
        <v>219</v>
      </c>
      <c r="J24" s="9"/>
      <c r="K24" s="49" t="s">
        <v>19</v>
      </c>
      <c r="L24" s="9"/>
      <c r="M24" s="12" t="s">
        <v>219</v>
      </c>
      <c r="N24" s="9"/>
      <c r="O24" s="9" t="s">
        <v>219</v>
      </c>
      <c r="P24" s="9"/>
      <c r="Q24" s="12">
        <v>264324948</v>
      </c>
      <c r="R24" s="9"/>
      <c r="S24" s="9">
        <v>264324948</v>
      </c>
      <c r="T24" s="10"/>
      <c r="U24" s="45">
        <v>0.02</v>
      </c>
      <c r="X24" s="49"/>
    </row>
    <row r="25" spans="1:24" ht="19.5" x14ac:dyDescent="0.5">
      <c r="A25" s="8" t="s">
        <v>183</v>
      </c>
      <c r="B25" s="10"/>
      <c r="C25" s="48" t="s">
        <v>219</v>
      </c>
      <c r="D25" s="9"/>
      <c r="E25" s="9" t="s">
        <v>219</v>
      </c>
      <c r="F25" s="9"/>
      <c r="G25" s="43" t="s">
        <v>219</v>
      </c>
      <c r="H25" s="9"/>
      <c r="I25" s="9" t="s">
        <v>219</v>
      </c>
      <c r="J25" s="9"/>
      <c r="K25" s="49" t="s">
        <v>19</v>
      </c>
      <c r="L25" s="9"/>
      <c r="M25" s="12" t="s">
        <v>219</v>
      </c>
      <c r="N25" s="9"/>
      <c r="O25" s="9" t="s">
        <v>219</v>
      </c>
      <c r="P25" s="9"/>
      <c r="Q25" s="12">
        <v>343154363</v>
      </c>
      <c r="R25" s="9"/>
      <c r="S25" s="9">
        <v>343154363</v>
      </c>
      <c r="T25" s="10"/>
      <c r="U25" s="45">
        <v>0.03</v>
      </c>
      <c r="X25" s="49"/>
    </row>
    <row r="26" spans="1:24" ht="19.5" x14ac:dyDescent="0.5">
      <c r="A26" s="8" t="s">
        <v>27</v>
      </c>
      <c r="B26" s="10"/>
      <c r="C26" s="48" t="s">
        <v>219</v>
      </c>
      <c r="D26" s="9"/>
      <c r="E26" s="9">
        <v>607568598</v>
      </c>
      <c r="F26" s="9"/>
      <c r="G26" s="43" t="s">
        <v>219</v>
      </c>
      <c r="H26" s="9"/>
      <c r="I26" s="9">
        <v>607568598</v>
      </c>
      <c r="J26" s="9"/>
      <c r="K26" s="45">
        <v>0.28000000000000003</v>
      </c>
      <c r="L26" s="9"/>
      <c r="M26" s="12" t="s">
        <v>219</v>
      </c>
      <c r="N26" s="9"/>
      <c r="O26" s="9">
        <v>1788433527</v>
      </c>
      <c r="P26" s="9"/>
      <c r="Q26" s="12">
        <v>65357214</v>
      </c>
      <c r="R26" s="9"/>
      <c r="S26" s="9">
        <v>1853790741</v>
      </c>
      <c r="T26" s="10"/>
      <c r="U26" s="45">
        <v>0.14000000000000001</v>
      </c>
      <c r="X26" s="49"/>
    </row>
    <row r="27" spans="1:24" ht="19.5" x14ac:dyDescent="0.5">
      <c r="A27" s="8" t="s">
        <v>184</v>
      </c>
      <c r="B27" s="10"/>
      <c r="C27" s="48" t="s">
        <v>219</v>
      </c>
      <c r="D27" s="9"/>
      <c r="E27" s="9" t="s">
        <v>219</v>
      </c>
      <c r="F27" s="9"/>
      <c r="G27" s="43" t="s">
        <v>219</v>
      </c>
      <c r="H27" s="9"/>
      <c r="I27" s="9" t="s">
        <v>219</v>
      </c>
      <c r="J27" s="9"/>
      <c r="K27" s="49" t="s">
        <v>19</v>
      </c>
      <c r="L27" s="9"/>
      <c r="M27" s="12" t="s">
        <v>219</v>
      </c>
      <c r="N27" s="9"/>
      <c r="O27" s="9" t="s">
        <v>219</v>
      </c>
      <c r="P27" s="9"/>
      <c r="Q27" s="12">
        <v>76762102</v>
      </c>
      <c r="R27" s="9"/>
      <c r="S27" s="9">
        <v>76762102</v>
      </c>
      <c r="T27" s="10"/>
      <c r="U27" s="45">
        <v>0.01</v>
      </c>
      <c r="X27" s="49"/>
    </row>
    <row r="28" spans="1:24" ht="19.5" x14ac:dyDescent="0.5">
      <c r="A28" s="8" t="s">
        <v>185</v>
      </c>
      <c r="B28" s="10"/>
      <c r="C28" s="48" t="s">
        <v>219</v>
      </c>
      <c r="D28" s="9"/>
      <c r="E28" s="9" t="s">
        <v>219</v>
      </c>
      <c r="F28" s="9"/>
      <c r="G28" s="43" t="s">
        <v>219</v>
      </c>
      <c r="H28" s="9"/>
      <c r="I28" s="9" t="s">
        <v>219</v>
      </c>
      <c r="J28" s="9"/>
      <c r="K28" s="49" t="s">
        <v>19</v>
      </c>
      <c r="L28" s="9"/>
      <c r="M28" s="12" t="s">
        <v>219</v>
      </c>
      <c r="N28" s="9"/>
      <c r="O28" s="9" t="s">
        <v>219</v>
      </c>
      <c r="P28" s="9"/>
      <c r="Q28" s="12">
        <v>12381702116</v>
      </c>
      <c r="R28" s="9"/>
      <c r="S28" s="9">
        <v>12381702116</v>
      </c>
      <c r="T28" s="10"/>
      <c r="U28" s="45">
        <v>0.96</v>
      </c>
      <c r="X28" s="49"/>
    </row>
    <row r="29" spans="1:24" ht="19.5" x14ac:dyDescent="0.5">
      <c r="A29" s="8" t="s">
        <v>161</v>
      </c>
      <c r="B29" s="10"/>
      <c r="C29" s="48" t="s">
        <v>219</v>
      </c>
      <c r="D29" s="9"/>
      <c r="E29" s="9" t="s">
        <v>219</v>
      </c>
      <c r="F29" s="9"/>
      <c r="G29" s="43" t="s">
        <v>219</v>
      </c>
      <c r="H29" s="9"/>
      <c r="I29" s="9" t="s">
        <v>219</v>
      </c>
      <c r="J29" s="9"/>
      <c r="K29" s="49" t="s">
        <v>19</v>
      </c>
      <c r="L29" s="9"/>
      <c r="M29" s="12">
        <v>2003449500</v>
      </c>
      <c r="N29" s="9"/>
      <c r="O29" s="9" t="s">
        <v>219</v>
      </c>
      <c r="P29" s="9"/>
      <c r="Q29" s="12">
        <v>27800645182</v>
      </c>
      <c r="R29" s="9"/>
      <c r="S29" s="9">
        <v>29804094682</v>
      </c>
      <c r="T29" s="10"/>
      <c r="U29" s="45">
        <v>2.31</v>
      </c>
      <c r="X29" s="49"/>
    </row>
    <row r="30" spans="1:24" ht="19.5" x14ac:dyDescent="0.5">
      <c r="A30" s="8" t="s">
        <v>186</v>
      </c>
      <c r="B30" s="10"/>
      <c r="C30" s="48" t="s">
        <v>219</v>
      </c>
      <c r="D30" s="9"/>
      <c r="E30" s="9" t="s">
        <v>219</v>
      </c>
      <c r="F30" s="9"/>
      <c r="G30" s="43" t="s">
        <v>219</v>
      </c>
      <c r="H30" s="9"/>
      <c r="I30" s="9" t="s">
        <v>219</v>
      </c>
      <c r="J30" s="9"/>
      <c r="K30" s="49" t="s">
        <v>19</v>
      </c>
      <c r="L30" s="9"/>
      <c r="M30" s="12" t="s">
        <v>219</v>
      </c>
      <c r="N30" s="9"/>
      <c r="O30" s="9" t="s">
        <v>219</v>
      </c>
      <c r="P30" s="9"/>
      <c r="Q30" s="12">
        <v>653385990</v>
      </c>
      <c r="R30" s="9"/>
      <c r="S30" s="9">
        <v>653385990</v>
      </c>
      <c r="T30" s="10"/>
      <c r="U30" s="45">
        <v>0.05</v>
      </c>
      <c r="X30" s="49"/>
    </row>
    <row r="31" spans="1:24" ht="19.5" x14ac:dyDescent="0.5">
      <c r="A31" s="8" t="s">
        <v>187</v>
      </c>
      <c r="B31" s="10"/>
      <c r="C31" s="48" t="s">
        <v>219</v>
      </c>
      <c r="D31" s="9"/>
      <c r="E31" s="9" t="s">
        <v>219</v>
      </c>
      <c r="F31" s="9"/>
      <c r="G31" s="43" t="s">
        <v>219</v>
      </c>
      <c r="H31" s="9"/>
      <c r="I31" s="9" t="s">
        <v>219</v>
      </c>
      <c r="J31" s="9"/>
      <c r="K31" s="49" t="s">
        <v>19</v>
      </c>
      <c r="L31" s="9"/>
      <c r="M31" s="12" t="s">
        <v>219</v>
      </c>
      <c r="N31" s="9"/>
      <c r="O31" s="9" t="s">
        <v>219</v>
      </c>
      <c r="P31" s="9"/>
      <c r="Q31" s="12">
        <v>2259884217</v>
      </c>
      <c r="R31" s="9"/>
      <c r="S31" s="9">
        <v>2259884217</v>
      </c>
      <c r="T31" s="10"/>
      <c r="U31" s="45">
        <v>0.18</v>
      </c>
      <c r="X31" s="49"/>
    </row>
    <row r="32" spans="1:24" ht="19.5" x14ac:dyDescent="0.5">
      <c r="A32" s="8" t="s">
        <v>188</v>
      </c>
      <c r="B32" s="10"/>
      <c r="C32" s="48" t="s">
        <v>219</v>
      </c>
      <c r="D32" s="9"/>
      <c r="E32" s="9" t="s">
        <v>219</v>
      </c>
      <c r="F32" s="9"/>
      <c r="G32" s="43" t="s">
        <v>219</v>
      </c>
      <c r="H32" s="9"/>
      <c r="I32" s="9" t="s">
        <v>219</v>
      </c>
      <c r="J32" s="9"/>
      <c r="K32" s="49" t="s">
        <v>19</v>
      </c>
      <c r="L32" s="9"/>
      <c r="M32" s="12" t="s">
        <v>219</v>
      </c>
      <c r="N32" s="9"/>
      <c r="O32" s="9" t="s">
        <v>219</v>
      </c>
      <c r="P32" s="9"/>
      <c r="Q32" s="12">
        <v>1788076054</v>
      </c>
      <c r="R32" s="9"/>
      <c r="S32" s="9">
        <v>1788076054</v>
      </c>
      <c r="T32" s="10"/>
      <c r="U32" s="45">
        <v>0.14000000000000001</v>
      </c>
      <c r="X32" s="49"/>
    </row>
    <row r="33" spans="1:24" ht="19.5" x14ac:dyDescent="0.5">
      <c r="A33" s="8" t="s">
        <v>158</v>
      </c>
      <c r="B33" s="10"/>
      <c r="C33" s="48" t="s">
        <v>219</v>
      </c>
      <c r="D33" s="9"/>
      <c r="E33" s="9" t="s">
        <v>219</v>
      </c>
      <c r="F33" s="9"/>
      <c r="G33" s="43" t="s">
        <v>219</v>
      </c>
      <c r="H33" s="9"/>
      <c r="I33" s="9" t="s">
        <v>219</v>
      </c>
      <c r="J33" s="9"/>
      <c r="K33" s="49" t="s">
        <v>19</v>
      </c>
      <c r="L33" s="9"/>
      <c r="M33" s="12">
        <v>1911000000</v>
      </c>
      <c r="N33" s="9"/>
      <c r="O33" s="9" t="s">
        <v>219</v>
      </c>
      <c r="P33" s="9"/>
      <c r="Q33" s="12">
        <v>1461500863</v>
      </c>
      <c r="R33" s="9"/>
      <c r="S33" s="9">
        <v>3372500863</v>
      </c>
      <c r="T33" s="10"/>
      <c r="U33" s="45">
        <v>0.26</v>
      </c>
      <c r="X33" s="49"/>
    </row>
    <row r="34" spans="1:24" ht="19.5" x14ac:dyDescent="0.5">
      <c r="A34" s="8" t="s">
        <v>189</v>
      </c>
      <c r="B34" s="10"/>
      <c r="C34" s="48" t="s">
        <v>219</v>
      </c>
      <c r="D34" s="9"/>
      <c r="E34" s="9" t="s">
        <v>219</v>
      </c>
      <c r="F34" s="9"/>
      <c r="G34" s="43" t="s">
        <v>219</v>
      </c>
      <c r="H34" s="9"/>
      <c r="I34" s="9" t="s">
        <v>219</v>
      </c>
      <c r="J34" s="9"/>
      <c r="K34" s="49" t="s">
        <v>19</v>
      </c>
      <c r="L34" s="9"/>
      <c r="M34" s="12" t="s">
        <v>219</v>
      </c>
      <c r="N34" s="9"/>
      <c r="O34" s="9" t="s">
        <v>219</v>
      </c>
      <c r="P34" s="9"/>
      <c r="Q34" s="12">
        <v>632192189</v>
      </c>
      <c r="R34" s="9"/>
      <c r="S34" s="9">
        <v>632192189</v>
      </c>
      <c r="T34" s="10"/>
      <c r="U34" s="45">
        <v>0.05</v>
      </c>
      <c r="X34" s="49"/>
    </row>
    <row r="35" spans="1:24" ht="19.5" x14ac:dyDescent="0.5">
      <c r="A35" s="8" t="s">
        <v>190</v>
      </c>
      <c r="B35" s="10"/>
      <c r="C35" s="48" t="s">
        <v>219</v>
      </c>
      <c r="D35" s="9"/>
      <c r="E35" s="9" t="s">
        <v>219</v>
      </c>
      <c r="F35" s="9"/>
      <c r="G35" s="43" t="s">
        <v>219</v>
      </c>
      <c r="H35" s="9"/>
      <c r="I35" s="9" t="s">
        <v>219</v>
      </c>
      <c r="J35" s="9"/>
      <c r="K35" s="49" t="s">
        <v>19</v>
      </c>
      <c r="L35" s="9"/>
      <c r="M35" s="12" t="s">
        <v>219</v>
      </c>
      <c r="N35" s="9"/>
      <c r="O35" s="9" t="s">
        <v>219</v>
      </c>
      <c r="P35" s="9"/>
      <c r="Q35" s="12">
        <v>48946217510</v>
      </c>
      <c r="R35" s="9"/>
      <c r="S35" s="9">
        <v>48946217510</v>
      </c>
      <c r="T35" s="10"/>
      <c r="U35" s="45">
        <v>3.79</v>
      </c>
      <c r="X35" s="49"/>
    </row>
    <row r="36" spans="1:24" ht="19.5" x14ac:dyDescent="0.5">
      <c r="A36" s="8" t="s">
        <v>191</v>
      </c>
      <c r="B36" s="10"/>
      <c r="C36" s="48" t="s">
        <v>219</v>
      </c>
      <c r="D36" s="9"/>
      <c r="E36" s="9" t="s">
        <v>219</v>
      </c>
      <c r="F36" s="9"/>
      <c r="G36" s="43" t="s">
        <v>219</v>
      </c>
      <c r="H36" s="9"/>
      <c r="I36" s="9" t="s">
        <v>219</v>
      </c>
      <c r="J36" s="9"/>
      <c r="K36" s="49" t="s">
        <v>19</v>
      </c>
      <c r="L36" s="9"/>
      <c r="M36" s="12" t="s">
        <v>219</v>
      </c>
      <c r="N36" s="9"/>
      <c r="O36" s="9" t="s">
        <v>219</v>
      </c>
      <c r="P36" s="9"/>
      <c r="Q36" s="12">
        <v>1863261036</v>
      </c>
      <c r="R36" s="9"/>
      <c r="S36" s="9">
        <v>1863261036</v>
      </c>
      <c r="T36" s="10"/>
      <c r="U36" s="45">
        <v>0.14000000000000001</v>
      </c>
      <c r="X36" s="49"/>
    </row>
    <row r="37" spans="1:24" ht="19.5" x14ac:dyDescent="0.5">
      <c r="A37" s="8" t="s">
        <v>192</v>
      </c>
      <c r="B37" s="10"/>
      <c r="C37" s="48" t="s">
        <v>219</v>
      </c>
      <c r="D37" s="9"/>
      <c r="E37" s="9" t="s">
        <v>219</v>
      </c>
      <c r="F37" s="9"/>
      <c r="G37" s="43" t="s">
        <v>219</v>
      </c>
      <c r="H37" s="9"/>
      <c r="I37" s="9" t="s">
        <v>219</v>
      </c>
      <c r="J37" s="9"/>
      <c r="K37" s="49" t="s">
        <v>19</v>
      </c>
      <c r="L37" s="9"/>
      <c r="M37" s="12" t="s">
        <v>219</v>
      </c>
      <c r="N37" s="9"/>
      <c r="O37" s="9" t="s">
        <v>219</v>
      </c>
      <c r="P37" s="9"/>
      <c r="Q37" s="12">
        <v>331143626</v>
      </c>
      <c r="R37" s="9"/>
      <c r="S37" s="9">
        <v>331143626</v>
      </c>
      <c r="T37" s="10"/>
      <c r="U37" s="45">
        <v>0.03</v>
      </c>
      <c r="X37" s="49"/>
    </row>
    <row r="38" spans="1:24" ht="19.5" x14ac:dyDescent="0.5">
      <c r="A38" s="8" t="s">
        <v>193</v>
      </c>
      <c r="B38" s="10"/>
      <c r="C38" s="48" t="s">
        <v>219</v>
      </c>
      <c r="D38" s="9"/>
      <c r="E38" s="9" t="s">
        <v>219</v>
      </c>
      <c r="F38" s="9"/>
      <c r="G38" s="43" t="s">
        <v>219</v>
      </c>
      <c r="H38" s="9"/>
      <c r="I38" s="9" t="s">
        <v>219</v>
      </c>
      <c r="J38" s="9"/>
      <c r="K38" s="49" t="s">
        <v>19</v>
      </c>
      <c r="L38" s="9"/>
      <c r="M38" s="12" t="s">
        <v>219</v>
      </c>
      <c r="N38" s="9"/>
      <c r="O38" s="9" t="s">
        <v>219</v>
      </c>
      <c r="P38" s="9"/>
      <c r="Q38" s="12">
        <v>602895407</v>
      </c>
      <c r="R38" s="9"/>
      <c r="S38" s="9">
        <v>602895407</v>
      </c>
      <c r="T38" s="10"/>
      <c r="U38" s="45">
        <v>0.05</v>
      </c>
      <c r="X38" s="49"/>
    </row>
    <row r="39" spans="1:24" ht="19.5" x14ac:dyDescent="0.5">
      <c r="A39" s="8" t="s">
        <v>24</v>
      </c>
      <c r="B39" s="10"/>
      <c r="C39" s="48" t="s">
        <v>219</v>
      </c>
      <c r="D39" s="9"/>
      <c r="E39" s="9">
        <v>713328640</v>
      </c>
      <c r="F39" s="9"/>
      <c r="G39" s="43" t="s">
        <v>219</v>
      </c>
      <c r="H39" s="9"/>
      <c r="I39" s="9">
        <v>713328640</v>
      </c>
      <c r="J39" s="9"/>
      <c r="K39" s="45">
        <v>0.33</v>
      </c>
      <c r="L39" s="9"/>
      <c r="M39" s="12">
        <v>512570250</v>
      </c>
      <c r="N39" s="9"/>
      <c r="O39" s="9">
        <v>1378957492</v>
      </c>
      <c r="P39" s="9"/>
      <c r="Q39" s="12" t="s">
        <v>219</v>
      </c>
      <c r="R39" s="9"/>
      <c r="S39" s="9">
        <v>1891527742</v>
      </c>
      <c r="T39" s="10"/>
      <c r="U39" s="45">
        <v>0.15</v>
      </c>
      <c r="X39" s="49"/>
    </row>
    <row r="40" spans="1:24" ht="19.5" x14ac:dyDescent="0.5">
      <c r="A40" s="8" t="s">
        <v>31</v>
      </c>
      <c r="B40" s="10"/>
      <c r="C40" s="48" t="s">
        <v>219</v>
      </c>
      <c r="D40" s="9"/>
      <c r="E40" s="9">
        <v>9061149304</v>
      </c>
      <c r="F40" s="9"/>
      <c r="G40" s="43" t="s">
        <v>219</v>
      </c>
      <c r="H40" s="9"/>
      <c r="I40" s="9">
        <v>9061149304</v>
      </c>
      <c r="J40" s="9"/>
      <c r="K40" s="45">
        <v>4.18</v>
      </c>
      <c r="L40" s="9"/>
      <c r="M40" s="12">
        <v>5029178400</v>
      </c>
      <c r="N40" s="9"/>
      <c r="O40" s="9">
        <v>26037785357</v>
      </c>
      <c r="P40" s="9"/>
      <c r="Q40" s="12" t="s">
        <v>219</v>
      </c>
      <c r="R40" s="9"/>
      <c r="S40" s="9">
        <v>31066963757</v>
      </c>
      <c r="T40" s="10"/>
      <c r="U40" s="45">
        <v>2.41</v>
      </c>
      <c r="X40" s="49"/>
    </row>
    <row r="41" spans="1:24" ht="19.5" x14ac:dyDescent="0.5">
      <c r="A41" s="8" t="s">
        <v>32</v>
      </c>
      <c r="B41" s="10"/>
      <c r="C41" s="48" t="s">
        <v>219</v>
      </c>
      <c r="D41" s="9"/>
      <c r="E41" s="9">
        <v>1105383600</v>
      </c>
      <c r="F41" s="9"/>
      <c r="G41" s="43" t="s">
        <v>219</v>
      </c>
      <c r="H41" s="9"/>
      <c r="I41" s="9">
        <v>1105383600</v>
      </c>
      <c r="J41" s="9"/>
      <c r="K41" s="45">
        <v>0.51</v>
      </c>
      <c r="L41" s="9"/>
      <c r="M41" s="12">
        <v>9320000000</v>
      </c>
      <c r="N41" s="9"/>
      <c r="O41" s="9">
        <v>-8352264240</v>
      </c>
      <c r="P41" s="9"/>
      <c r="Q41" s="12" t="s">
        <v>219</v>
      </c>
      <c r="R41" s="9"/>
      <c r="S41" s="9">
        <v>967735760</v>
      </c>
      <c r="T41" s="10"/>
      <c r="U41" s="45">
        <v>0.08</v>
      </c>
      <c r="X41" s="49"/>
    </row>
    <row r="42" spans="1:24" ht="19.5" x14ac:dyDescent="0.5">
      <c r="A42" s="8" t="s">
        <v>23</v>
      </c>
      <c r="B42" s="10"/>
      <c r="C42" s="48" t="s">
        <v>219</v>
      </c>
      <c r="D42" s="9"/>
      <c r="E42" s="9">
        <v>8165030890</v>
      </c>
      <c r="F42" s="9"/>
      <c r="G42" s="43" t="s">
        <v>219</v>
      </c>
      <c r="H42" s="9"/>
      <c r="I42" s="9">
        <v>8165030890</v>
      </c>
      <c r="J42" s="9"/>
      <c r="K42" s="45">
        <v>3.77</v>
      </c>
      <c r="L42" s="9"/>
      <c r="M42" s="12">
        <v>1500000000</v>
      </c>
      <c r="N42" s="9"/>
      <c r="O42" s="9">
        <v>7259735785</v>
      </c>
      <c r="P42" s="9"/>
      <c r="Q42" s="12" t="s">
        <v>219</v>
      </c>
      <c r="R42" s="9"/>
      <c r="S42" s="9">
        <v>8759735785</v>
      </c>
      <c r="T42" s="10"/>
      <c r="U42" s="45">
        <v>0.68</v>
      </c>
      <c r="X42" s="49"/>
    </row>
    <row r="43" spans="1:24" ht="19.5" x14ac:dyDescent="0.5">
      <c r="A43" s="8" t="s">
        <v>25</v>
      </c>
      <c r="B43" s="10"/>
      <c r="C43" s="48" t="s">
        <v>219</v>
      </c>
      <c r="D43" s="9"/>
      <c r="E43" s="9">
        <v>41814714</v>
      </c>
      <c r="F43" s="9"/>
      <c r="G43" s="43" t="s">
        <v>219</v>
      </c>
      <c r="H43" s="9"/>
      <c r="I43" s="9">
        <v>41814714</v>
      </c>
      <c r="J43" s="9"/>
      <c r="K43" s="45">
        <v>0.02</v>
      </c>
      <c r="L43" s="9"/>
      <c r="M43" s="12">
        <v>31325000</v>
      </c>
      <c r="N43" s="9"/>
      <c r="O43" s="9">
        <v>117881905</v>
      </c>
      <c r="P43" s="9"/>
      <c r="Q43" s="12" t="s">
        <v>219</v>
      </c>
      <c r="R43" s="9"/>
      <c r="S43" s="9">
        <v>149206905</v>
      </c>
      <c r="T43" s="10"/>
      <c r="U43" s="45">
        <v>0.01</v>
      </c>
      <c r="X43" s="49"/>
    </row>
    <row r="44" spans="1:24" ht="19.5" x14ac:dyDescent="0.5">
      <c r="A44" s="8" t="s">
        <v>15</v>
      </c>
      <c r="B44" s="10"/>
      <c r="C44" s="48" t="s">
        <v>219</v>
      </c>
      <c r="D44" s="9"/>
      <c r="E44" s="9">
        <v>7118556069</v>
      </c>
      <c r="F44" s="9"/>
      <c r="G44" s="43" t="s">
        <v>219</v>
      </c>
      <c r="H44" s="9"/>
      <c r="I44" s="9">
        <v>7118556069</v>
      </c>
      <c r="J44" s="9"/>
      <c r="K44" s="45">
        <v>3.29</v>
      </c>
      <c r="L44" s="9"/>
      <c r="M44" s="12">
        <v>919912500</v>
      </c>
      <c r="N44" s="9"/>
      <c r="O44" s="9">
        <v>281365853</v>
      </c>
      <c r="P44" s="9"/>
      <c r="Q44" s="12" t="s">
        <v>219</v>
      </c>
      <c r="R44" s="9"/>
      <c r="S44" s="9">
        <v>1201278353</v>
      </c>
      <c r="T44" s="10"/>
      <c r="U44" s="45">
        <v>0.09</v>
      </c>
      <c r="X44" s="49"/>
    </row>
    <row r="45" spans="1:24" ht="19.5" x14ac:dyDescent="0.5">
      <c r="A45" s="8" t="s">
        <v>22</v>
      </c>
      <c r="B45" s="10"/>
      <c r="C45" s="48" t="s">
        <v>219</v>
      </c>
      <c r="D45" s="9"/>
      <c r="E45" s="9">
        <v>2223348112</v>
      </c>
      <c r="F45" s="9"/>
      <c r="G45" s="43" t="s">
        <v>219</v>
      </c>
      <c r="H45" s="9"/>
      <c r="I45" s="9">
        <v>2223348112</v>
      </c>
      <c r="J45" s="9"/>
      <c r="K45" s="45">
        <v>1.03</v>
      </c>
      <c r="L45" s="9"/>
      <c r="M45" s="12">
        <v>11364631584</v>
      </c>
      <c r="N45" s="9"/>
      <c r="O45" s="9">
        <v>7064508398</v>
      </c>
      <c r="P45" s="9"/>
      <c r="Q45" s="12" t="s">
        <v>219</v>
      </c>
      <c r="R45" s="9"/>
      <c r="S45" s="9">
        <v>18429139982</v>
      </c>
      <c r="T45" s="10"/>
      <c r="U45" s="45">
        <v>1.43</v>
      </c>
      <c r="X45" s="49"/>
    </row>
    <row r="46" spans="1:24" ht="19.5" x14ac:dyDescent="0.5">
      <c r="A46" s="8" t="s">
        <v>30</v>
      </c>
      <c r="B46" s="10"/>
      <c r="C46" s="48" t="s">
        <v>219</v>
      </c>
      <c r="D46" s="9"/>
      <c r="E46" s="9">
        <v>9200914905</v>
      </c>
      <c r="F46" s="9"/>
      <c r="G46" s="43" t="s">
        <v>219</v>
      </c>
      <c r="H46" s="9"/>
      <c r="I46" s="9">
        <v>9200914905</v>
      </c>
      <c r="J46" s="9"/>
      <c r="K46" s="45">
        <v>4.25</v>
      </c>
      <c r="L46" s="9"/>
      <c r="M46" s="12" t="s">
        <v>219</v>
      </c>
      <c r="N46" s="9"/>
      <c r="O46" s="9">
        <v>43718807461</v>
      </c>
      <c r="P46" s="9"/>
      <c r="Q46" s="12" t="s">
        <v>219</v>
      </c>
      <c r="R46" s="9"/>
      <c r="S46" s="9">
        <v>43718807461</v>
      </c>
      <c r="T46" s="10"/>
      <c r="U46" s="45">
        <v>3.39</v>
      </c>
      <c r="X46" s="49"/>
    </row>
    <row r="47" spans="1:24" ht="19.5" x14ac:dyDescent="0.5">
      <c r="A47" s="8" t="s">
        <v>29</v>
      </c>
      <c r="B47" s="10"/>
      <c r="C47" s="48" t="s">
        <v>219</v>
      </c>
      <c r="D47" s="9"/>
      <c r="E47" s="9">
        <v>805180500</v>
      </c>
      <c r="F47" s="9"/>
      <c r="G47" s="43" t="s">
        <v>219</v>
      </c>
      <c r="H47" s="9"/>
      <c r="I47" s="9">
        <v>805180500</v>
      </c>
      <c r="J47" s="9"/>
      <c r="K47" s="45">
        <v>0.37</v>
      </c>
      <c r="L47" s="9"/>
      <c r="M47" s="12" t="s">
        <v>219</v>
      </c>
      <c r="N47" s="9"/>
      <c r="O47" s="9">
        <v>3335641560</v>
      </c>
      <c r="P47" s="9"/>
      <c r="Q47" s="12" t="s">
        <v>219</v>
      </c>
      <c r="R47" s="9"/>
      <c r="S47" s="9">
        <v>3335641560</v>
      </c>
      <c r="T47" s="10"/>
      <c r="U47" s="45">
        <v>0.26</v>
      </c>
      <c r="X47" s="49"/>
    </row>
    <row r="48" spans="1:24" ht="19.5" x14ac:dyDescent="0.5">
      <c r="A48" s="8" t="s">
        <v>16</v>
      </c>
      <c r="B48" s="10"/>
      <c r="C48" s="48" t="s">
        <v>219</v>
      </c>
      <c r="D48" s="9"/>
      <c r="E48" s="9">
        <v>964228500</v>
      </c>
      <c r="F48" s="9"/>
      <c r="G48" s="43" t="s">
        <v>219</v>
      </c>
      <c r="H48" s="9"/>
      <c r="I48" s="9">
        <v>964228500</v>
      </c>
      <c r="J48" s="9"/>
      <c r="K48" s="45">
        <v>0.45</v>
      </c>
      <c r="L48" s="9"/>
      <c r="M48" s="12" t="s">
        <v>219</v>
      </c>
      <c r="N48" s="9"/>
      <c r="O48" s="9">
        <v>2603322350</v>
      </c>
      <c r="P48" s="9"/>
      <c r="Q48" s="12" t="s">
        <v>219</v>
      </c>
      <c r="R48" s="9"/>
      <c r="S48" s="9">
        <v>2603322350</v>
      </c>
      <c r="T48" s="10"/>
      <c r="U48" s="45">
        <v>0.2</v>
      </c>
      <c r="X48" s="49"/>
    </row>
    <row r="49" spans="1:24" ht="19.5" x14ac:dyDescent="0.5">
      <c r="A49" s="8" t="s">
        <v>21</v>
      </c>
      <c r="B49" s="10"/>
      <c r="C49" s="48" t="s">
        <v>219</v>
      </c>
      <c r="D49" s="9"/>
      <c r="E49" s="9">
        <v>870651119</v>
      </c>
      <c r="F49" s="9"/>
      <c r="G49" s="43" t="s">
        <v>219</v>
      </c>
      <c r="H49" s="9"/>
      <c r="I49" s="9">
        <v>870651119</v>
      </c>
      <c r="J49" s="9"/>
      <c r="K49" s="45">
        <v>0.4</v>
      </c>
      <c r="L49" s="9"/>
      <c r="M49" s="12" t="s">
        <v>219</v>
      </c>
      <c r="N49" s="9"/>
      <c r="O49" s="9">
        <v>4952529168</v>
      </c>
      <c r="P49" s="9"/>
      <c r="Q49" s="12" t="s">
        <v>219</v>
      </c>
      <c r="R49" s="9"/>
      <c r="S49" s="9">
        <v>4952529168</v>
      </c>
      <c r="T49" s="10"/>
      <c r="U49" s="45">
        <v>0.38</v>
      </c>
      <c r="X49" s="49"/>
    </row>
    <row r="50" spans="1:24" ht="19.5" x14ac:dyDescent="0.5">
      <c r="A50" s="8" t="s">
        <v>17</v>
      </c>
      <c r="B50" s="10"/>
      <c r="C50" s="48" t="s">
        <v>219</v>
      </c>
      <c r="D50" s="9"/>
      <c r="E50" s="9">
        <v>1302205500</v>
      </c>
      <c r="F50" s="9"/>
      <c r="G50" s="43" t="s">
        <v>219</v>
      </c>
      <c r="H50" s="9"/>
      <c r="I50" s="9">
        <v>1302205500</v>
      </c>
      <c r="J50" s="9"/>
      <c r="K50" s="45">
        <v>0.6</v>
      </c>
      <c r="L50" s="9"/>
      <c r="M50" s="12" t="s">
        <v>219</v>
      </c>
      <c r="N50" s="9"/>
      <c r="O50" s="9">
        <v>1647026125</v>
      </c>
      <c r="P50" s="9"/>
      <c r="Q50" s="12" t="s">
        <v>219</v>
      </c>
      <c r="R50" s="9"/>
      <c r="S50" s="9">
        <v>1647026125</v>
      </c>
      <c r="T50" s="10"/>
      <c r="U50" s="45">
        <v>0.13</v>
      </c>
      <c r="X50" s="49"/>
    </row>
    <row r="51" spans="1:24" x14ac:dyDescent="0.45">
      <c r="A51" s="83" t="s">
        <v>26</v>
      </c>
      <c r="B51" s="10"/>
      <c r="C51" s="48" t="s">
        <v>219</v>
      </c>
      <c r="D51" s="9"/>
      <c r="E51" s="9">
        <v>5114226635</v>
      </c>
      <c r="F51" s="9"/>
      <c r="G51" s="43" t="s">
        <v>219</v>
      </c>
      <c r="H51" s="9"/>
      <c r="I51" s="9">
        <v>5114226635</v>
      </c>
      <c r="J51" s="9"/>
      <c r="K51" s="45">
        <v>2.36</v>
      </c>
      <c r="L51" s="9"/>
      <c r="M51" s="12" t="s">
        <v>219</v>
      </c>
      <c r="N51" s="9"/>
      <c r="O51" s="9">
        <v>-321296514</v>
      </c>
      <c r="P51" s="9"/>
      <c r="Q51" s="12" t="s">
        <v>219</v>
      </c>
      <c r="R51" s="9"/>
      <c r="S51" s="9">
        <v>-321296514</v>
      </c>
      <c r="T51" s="10"/>
      <c r="U51" s="49" t="s">
        <v>221</v>
      </c>
      <c r="X51" s="49"/>
    </row>
    <row r="52" spans="1:24" s="70" customFormat="1" ht="21.75" thickBot="1" x14ac:dyDescent="0.3">
      <c r="A52" s="66"/>
      <c r="B52" s="68"/>
      <c r="C52" s="81" t="s">
        <v>219</v>
      </c>
      <c r="D52" s="81"/>
      <c r="E52" s="81">
        <f>SUM(E9:E51)</f>
        <v>48753389155</v>
      </c>
      <c r="F52" s="81">
        <f t="shared" ref="F52:H52" si="0">SUM(F9:F51)</f>
        <v>0</v>
      </c>
      <c r="G52" s="81">
        <f>SUM(G8:G51)</f>
        <v>16499751134</v>
      </c>
      <c r="H52" s="81">
        <f t="shared" si="0"/>
        <v>0</v>
      </c>
      <c r="I52" s="81">
        <f>SUM(I8:I51)</f>
        <v>65253140289</v>
      </c>
      <c r="J52" s="81"/>
      <c r="K52" s="84">
        <f>SUM(K8:K51)</f>
        <v>30.139999999999997</v>
      </c>
      <c r="L52" s="81"/>
      <c r="M52" s="81">
        <f>SUM(M9:M51)</f>
        <v>51875832745</v>
      </c>
      <c r="N52" s="81">
        <f t="shared" ref="N52:R52" si="1">SUM(N9:N51)</f>
        <v>0</v>
      </c>
      <c r="O52" s="81">
        <f t="shared" si="1"/>
        <v>75954114338</v>
      </c>
      <c r="P52" s="81">
        <f t="shared" si="1"/>
        <v>0</v>
      </c>
      <c r="Q52" s="81">
        <f>SUM(Q8:Q51)</f>
        <v>218814043148</v>
      </c>
      <c r="R52" s="81">
        <f t="shared" si="1"/>
        <v>0</v>
      </c>
      <c r="S52" s="81">
        <f>SUM(S8:S51)</f>
        <v>346643990231</v>
      </c>
      <c r="T52" s="81"/>
      <c r="U52" s="84">
        <f>SUM(U8:U51)</f>
        <v>26.900000000000002</v>
      </c>
      <c r="V52" s="82"/>
    </row>
    <row r="53" spans="1:24" ht="19.5" thickTop="1" x14ac:dyDescent="0.45"/>
  </sheetData>
  <sheetProtection algorithmName="SHA-512" hashValue="3lF/vcx/PETqmoNnitzUON396EreLUHfiNiyOHpYhZyMCnnA4lmgN1JKQyvrlA6inthLOkuyuFiXgMVi91wJFQ==" saltValue="0HPSN9DiSBUHt2I9CtELGQ==" spinCount="100000" sheet="1" objects="1" scenarios="1" selectLockedCells="1" autoFilter="0" selectUnlockedCells="1"/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Sahar Sadat Akhlaghi</cp:lastModifiedBy>
  <dcterms:created xsi:type="dcterms:W3CDTF">2023-12-30T08:36:08Z</dcterms:created>
  <dcterms:modified xsi:type="dcterms:W3CDTF">2023-12-31T10:32:17Z</dcterms:modified>
</cp:coreProperties>
</file>