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دی 1402\"/>
    </mc:Choice>
  </mc:AlternateContent>
  <xr:revisionPtr revIDLastSave="0" documentId="13_ncr:1_{2A0501EA-8925-4D82-AB77-2BB0ECA96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1" i="11" l="1"/>
  <c r="K51" i="11"/>
  <c r="S20" i="6"/>
  <c r="K20" i="6"/>
  <c r="M20" i="6"/>
  <c r="Q10" i="6"/>
  <c r="Q11" i="6"/>
  <c r="Q12" i="6"/>
  <c r="Q13" i="6"/>
  <c r="Q14" i="6"/>
  <c r="Q15" i="6"/>
  <c r="Q16" i="6"/>
  <c r="Q17" i="6"/>
  <c r="Q18" i="6"/>
  <c r="Q19" i="6"/>
  <c r="Q9" i="6"/>
  <c r="Q8" i="6"/>
  <c r="Q20" i="6" s="1"/>
  <c r="D25" i="1"/>
  <c r="E25" i="1"/>
  <c r="F25" i="1"/>
  <c r="G25" i="1"/>
  <c r="H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C25" i="1"/>
  <c r="O16" i="3"/>
  <c r="Q16" i="3"/>
  <c r="S16" i="3"/>
  <c r="U16" i="3"/>
  <c r="W16" i="3"/>
  <c r="Y16" i="3"/>
  <c r="AA16" i="3"/>
  <c r="AC16" i="3"/>
  <c r="AE16" i="3"/>
  <c r="AG16" i="3"/>
  <c r="AI16" i="3"/>
  <c r="AK16" i="3"/>
  <c r="J41" i="7"/>
  <c r="K41" i="7"/>
  <c r="L41" i="7"/>
  <c r="M41" i="7"/>
  <c r="N41" i="7"/>
  <c r="O41" i="7"/>
  <c r="P41" i="7"/>
  <c r="Q41" i="7"/>
  <c r="R41" i="7"/>
  <c r="S41" i="7"/>
  <c r="I41" i="7"/>
  <c r="S26" i="8"/>
  <c r="O26" i="8"/>
  <c r="Q26" i="8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C29" i="9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C45" i="10"/>
  <c r="S51" i="11"/>
  <c r="Q51" i="11"/>
  <c r="O51" i="11"/>
  <c r="M51" i="11"/>
  <c r="I51" i="11"/>
  <c r="G51" i="11"/>
  <c r="E51" i="11"/>
  <c r="Q19" i="12"/>
  <c r="O19" i="12"/>
  <c r="M19" i="12"/>
  <c r="K19" i="12"/>
  <c r="I19" i="12"/>
  <c r="G19" i="12"/>
  <c r="E19" i="12"/>
  <c r="C19" i="12"/>
  <c r="I32" i="13" l="1"/>
  <c r="E32" i="13"/>
  <c r="G10" i="15"/>
  <c r="E10" i="15"/>
  <c r="C10" i="15"/>
</calcChain>
</file>

<file path=xl/sharedStrings.xml><?xml version="1.0" encoding="utf-8"?>
<sst xmlns="http://schemas.openxmlformats.org/spreadsheetml/2006/main" count="1640" uniqueCount="244">
  <si>
    <t>صندوق سرمایه‌گذاری تداوم اطمینان تمدن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</si>
  <si>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</si>
  <si>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</si>
  <si>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</si>
  <si>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</si>
  <si>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</si>
  <si>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</si>
  <si>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</si>
  <si>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</si>
  <si>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</si>
  <si>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</si>
  <si>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</si>
  <si>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</si>
  <si>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</si>
  <si>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</si>
  <si>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</si>
  <si>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0.81%</t>
  </si>
  <si>
    <t>بانک‌اقتصادنوین‌</t>
  </si>
  <si>
    <t>0.79%</t>
  </si>
  <si>
    <t>پالایش نفت شیراز</t>
  </si>
  <si>
    <t>0.93%</t>
  </si>
  <si>
    <t>س. نفت و گاز و پتروشیمی تأمین</t>
  </si>
  <si>
    <t>سایپا</t>
  </si>
  <si>
    <t>0.76%</t>
  </si>
  <si>
    <t>سرمایه گذاری تامین اجتماعی</t>
  </si>
  <si>
    <t>1.02%</t>
  </si>
  <si>
    <t>سرمایه گذاری خوارزمی</t>
  </si>
  <si>
    <t>0.75%</t>
  </si>
  <si>
    <t>سرمایه‌گذاری‌غدیر(هلدینگ‌</t>
  </si>
  <si>
    <t>0.06%</t>
  </si>
  <si>
    <t>صنایع پتروشیمی خلیج فارس</t>
  </si>
  <si>
    <t>0.01%</t>
  </si>
  <si>
    <t>صندوق س.آرمان آتیه درخشان مس-س</t>
  </si>
  <si>
    <t>0.61%</t>
  </si>
  <si>
    <t>صندوق س.پشتوانه طلا تابان تمدن</t>
  </si>
  <si>
    <t>1.51%</t>
  </si>
  <si>
    <t>فرآوری معدنی اپال کانی پارس</t>
  </si>
  <si>
    <t>1.12%</t>
  </si>
  <si>
    <t>فولاد  خوزستان</t>
  </si>
  <si>
    <t>0.74%</t>
  </si>
  <si>
    <t>گروه توسعه مالی مهرآیندگان</t>
  </si>
  <si>
    <t>ملی‌ صنایع‌ مس‌ ایران‌</t>
  </si>
  <si>
    <t>0.96%</t>
  </si>
  <si>
    <t>کشتیرانی جمهوری اسلامی ایران</t>
  </si>
  <si>
    <t>0.65%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</si>
  <si>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</si>
  <si>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</si>
  <si>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</si>
  <si>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</si>
  <si>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</si>
  <si>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</si>
  <si>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</si>
  <si>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</si>
  <si>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</si>
  <si>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</si>
  <si>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ومهان-5908-02/10/23</t>
  </si>
  <si>
    <t>1402/10/23</t>
  </si>
  <si>
    <t/>
  </si>
  <si>
    <t>اختیارف ت ونوین-7194-03/06/19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</si>
  <si>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</si>
  <si>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</si>
  <si>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</si>
  <si>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</si>
  <si>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</si>
  <si>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</si>
  <si>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</si>
  <si>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</si>
  <si>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</si>
  <si>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</si>
  <si>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</si>
  <si>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</si>
  <si>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</si>
  <si>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</si>
  <si>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</si>
  <si>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داروساز پارس حیان060911</t>
  </si>
  <si>
    <t>بله</t>
  </si>
  <si>
    <t>1402/09/11</t>
  </si>
  <si>
    <t>1406/09/11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</si>
  <si>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</si>
  <si>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</si>
  <si>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</si>
  <si>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</si>
  <si>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</si>
  <si>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</si>
  <si>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گهردانه شرق 060715</t>
  </si>
  <si>
    <t>1402/07/15</t>
  </si>
  <si>
    <t>1406/07/15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</si>
  <si>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</si>
  <si>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</si>
  <si>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</si>
  <si>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</si>
  <si>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</si>
  <si>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</si>
  <si>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اسناد خزانه-م1بودجه01-040326</t>
  </si>
  <si>
    <t>1401/02/26</t>
  </si>
  <si>
    <t>1404/03/26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</si>
  <si>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</si>
  <si>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</si>
  <si>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</si>
  <si>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</si>
  <si>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</si>
  <si>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</si>
  <si>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</si>
  <si>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</si>
  <si>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</si>
  <si>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سپرده کوتاه مدت</t>
  </si>
  <si>
    <t>1398/05/09</t>
  </si>
  <si>
    <t>بانک توسعه صادرات ایران مرکزی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</si>
  <si>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</si>
  <si>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</si>
  <si>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</si>
  <si>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</si>
  <si>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</si>
  <si>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</si>
  <si>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</si>
  <si>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 xml:space="preserve">378.9012.14069480.4 </t>
  </si>
  <si>
    <t>سپرده بلند مدت</t>
  </si>
  <si>
    <t>1401/10/18</t>
  </si>
  <si>
    <t>بانک صادرات میدان فرهنگ</t>
  </si>
  <si>
    <t>1402/04/21</t>
  </si>
  <si>
    <t>1402/05/19</t>
  </si>
  <si>
    <t>1402/06/01</t>
  </si>
  <si>
    <t>بانک ملت بورس کالا</t>
  </si>
  <si>
    <t>1402/08/09</t>
  </si>
  <si>
    <t>1402/09/25</t>
  </si>
  <si>
    <t>بانک تجارت تخصصی بورس</t>
  </si>
  <si>
    <t>1402/10/04</t>
  </si>
  <si>
    <t>378.307.14069480.3</t>
  </si>
  <si>
    <t>1402/10/26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</si>
  <si>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</si>
  <si>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</si>
  <si>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</si>
  <si>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</si>
  <si>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</si>
  <si>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</si>
  <si>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</si>
  <si>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</si>
  <si>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</si>
  <si>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دولت95-ش.خ020514</t>
  </si>
  <si>
    <t>1402/05/14</t>
  </si>
  <si>
    <t>اجاره تابان تمدن14021206</t>
  </si>
  <si>
    <t>1402/12/06</t>
  </si>
  <si>
    <t>اجاره ریل پردازسیر021212</t>
  </si>
  <si>
    <t>1402/12/12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</si>
  <si>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</si>
  <si>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</si>
  <si>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</si>
  <si>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</si>
  <si>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</si>
  <si>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</si>
  <si>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</si>
  <si>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</si>
  <si>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</si>
  <si>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</si>
  <si>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مپنا (سهامی عام)</t>
  </si>
  <si>
    <t>1402/06/19</t>
  </si>
  <si>
    <t>1402/01/31</t>
  </si>
  <si>
    <t>1402/04/31</t>
  </si>
  <si>
    <t>1402/07/12</t>
  </si>
  <si>
    <t>پالایش نفت اصفهان</t>
  </si>
  <si>
    <t>1402/04/30</t>
  </si>
  <si>
    <t>بانک ملت</t>
  </si>
  <si>
    <t>1402/03/31</t>
  </si>
  <si>
    <t>1402/07/27</t>
  </si>
  <si>
    <t>1402/07/30</t>
  </si>
  <si>
    <t>1402/06/06</t>
  </si>
  <si>
    <t>فولاد هرمزگان جنوب</t>
  </si>
  <si>
    <t>1402/03/30</t>
  </si>
  <si>
    <t>1402/04/25</t>
  </si>
  <si>
    <t>سرمایه گذاری مس سرچشمه</t>
  </si>
  <si>
    <t>1402/04/24</t>
  </si>
  <si>
    <t>لیزینگ پارسیان</t>
  </si>
  <si>
    <t>1401/12/24</t>
  </si>
  <si>
    <t>پتروشیمی جم پیلن</t>
  </si>
  <si>
    <t>1402/02/27</t>
  </si>
  <si>
    <t>پدیده شیمی قرن</t>
  </si>
  <si>
    <t>1402/04/13</t>
  </si>
  <si>
    <t>1402/02/18</t>
  </si>
  <si>
    <t>صنایع شیمیایی کیمیاگران امروز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</si>
  <si>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</si>
  <si>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</si>
  <si>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</si>
  <si>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</si>
  <si>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</si>
  <si>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افرانت</t>
  </si>
  <si>
    <t>لامیران‌</t>
  </si>
  <si>
    <t>صندوق ثروت آفرین تمدن</t>
  </si>
  <si>
    <t>ذوب آهن اصفهان</t>
  </si>
  <si>
    <t>پیشگامان فن آوری و دانش آرامیس</t>
  </si>
  <si>
    <t>تولیدی فولاد سپید فراب کویر</t>
  </si>
  <si>
    <t>سیمان آبیک</t>
  </si>
  <si>
    <t>بانک صادرات ایران</t>
  </si>
  <si>
    <t>ایران‌ خودرو</t>
  </si>
  <si>
    <t>ح . س.نفت وگازوپتروشیمی تأمین</t>
  </si>
  <si>
    <t>معدنی‌وصنعتی‌چادرملو</t>
  </si>
  <si>
    <t>پالایش نفت تهران</t>
  </si>
  <si>
    <t>ملی‌ سرب‌وروی‌ ایران‌</t>
  </si>
  <si>
    <t>سرمایه‌ گذاری‌ پارس‌ توشه‌</t>
  </si>
  <si>
    <t>بانک تجارت</t>
  </si>
  <si>
    <t>ریل پردازسیر</t>
  </si>
  <si>
    <t>بیمه معلم</t>
  </si>
  <si>
    <t>بانک‌پارسیان‌</t>
  </si>
  <si>
    <t>توسعه مولد نیروگاهی جهرم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</si>
  <si>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</si>
  <si>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</si>
  <si>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</si>
  <si>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</si>
  <si>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</si>
  <si>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</si>
  <si>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</si>
  <si>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</si>
  <si>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</si>
  <si>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</si>
  <si>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</si>
  <si>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308-8100-140699480-1</t>
  </si>
  <si>
    <t>02-16817358-00-1</t>
  </si>
  <si>
    <t>378.9012.14069480.2</t>
  </si>
  <si>
    <t xml:space="preserve">378.9012.14069480.3 </t>
  </si>
  <si>
    <t>378.420.14069480.1</t>
  </si>
  <si>
    <t>378.307.14069480.1</t>
  </si>
  <si>
    <t>378.307.14069480.2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</si>
  <si>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</si>
  <si>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</si>
  <si>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</si>
  <si>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</si>
  <si>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</si>
  <si>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</si>
  <si>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</si>
  <si>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>برای ماه منتهی به 1401/10/30</t>
  </si>
  <si>
    <t>0/78</t>
  </si>
  <si>
    <t>068</t>
  </si>
  <si>
    <t>0/40</t>
  </si>
  <si>
    <t>0/92</t>
  </si>
  <si>
    <t>0/56</t>
  </si>
  <si>
    <t>(0/05)</t>
  </si>
  <si>
    <t>صندوق سرمایه‌گذاری  تداوم اطمینان تمدن</t>
  </si>
  <si>
    <t>درصد به کل دارایی ها</t>
  </si>
  <si>
    <t>22/5</t>
  </si>
  <si>
    <t>(2/60)</t>
  </si>
  <si>
    <t>(2/88)</t>
  </si>
  <si>
    <t>0</t>
  </si>
  <si>
    <t>(4/97)</t>
  </si>
  <si>
    <t>(0/13)</t>
  </si>
  <si>
    <t>0/57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</si>
</sst>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;\-"/>
    <numFmt numFmtId="165" formatCode="0.00%;\(0.00%\);\-"/>
    <numFmt numFmtId="166" formatCode="0.000%"/>
    <numFmt numFmtId="167" formatCode="0.0000%"/>
    <numFmt numFmtId="168" formatCode="#,##0_-;[Black]\(#,##0\)"/>
    <numFmt numFmtId="169" formatCode="0,,,%;\(#,000%\);\-"/>
  </numFmts>
  <fonts count="12">
    <font>
      <sz val="11"/>
      <name val="Calibri"/>
    </font>
    <font>
      <sz val="12"/>
      <name val="B Nazanin"/>
    </font>
    <font>
      <sz val="11"/>
      <name val="Calibri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sz val="11"/>
      <color rgb="FF000000"/>
      <name val="B Nazanin"/>
      <charset val="178"/>
    </font>
    <font>
      <b/>
      <sz val="12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/>
    </xf>
    <xf numFmtId="167" fontId="4" fillId="0" borderId="0" xfId="1" applyNumberFormat="1" applyFont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center"/>
    </xf>
    <xf numFmtId="168" fontId="6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16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8" fontId="6" fillId="0" borderId="1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0" fontId="7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11" fillId="0" borderId="2" xfId="0" applyNumberFormat="1" applyFont="1" applyBorder="1"/>
    <xf numFmtId="164" fontId="11" fillId="0" borderId="2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right"/>
    </xf>
    <xf numFmtId="164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AA26"/>
  <sheetViews>
    <sheetView rightToLeft="1" tabSelected="1" view="pageBreakPreview" zoomScale="60" zoomScaleNormal="100" workbookViewId="0">
      <selection activeCell="K5" sqref="K5"/>
    </sheetView>
  </sheetViews>
  <sheetFormatPr defaultRowHeight="15"/>
  <cols>
    <col min="1" max="1" width="27.28515625" style="1" bestFit="1" customWidth="1"/>
    <col min="2" max="2" width="1" style="1" customWidth="1"/>
    <col min="3" max="3" width="14" style="1" bestFit="1" customWidth="1"/>
    <col min="4" max="4" width="2.7109375" style="1" bestFit="1" customWidth="1"/>
    <col min="5" max="5" width="19.85546875" style="1" bestFit="1" customWidth="1"/>
    <col min="6" max="6" width="2.7109375" style="1" bestFit="1" customWidth="1"/>
    <col min="7" max="7" width="19.85546875" style="1" bestFit="1" customWidth="1"/>
    <col min="8" max="8" width="2.7109375" style="1" bestFit="1" customWidth="1"/>
    <col min="9" max="9" width="5.42578125" style="1" bestFit="1" customWidth="1"/>
    <col min="10" max="10" width="2.7109375" style="1" bestFit="1" customWidth="1"/>
    <col min="11" max="11" width="12.28515625" style="1" bestFit="1" customWidth="1"/>
    <col min="12" max="12" width="2.7109375" style="1" bestFit="1" customWidth="1"/>
    <col min="13" max="13" width="6.5703125" style="1" bestFit="1" customWidth="1"/>
    <col min="14" max="14" width="2.7109375" style="1" bestFit="1" customWidth="1"/>
    <col min="15" max="15" width="11.5703125" style="1" bestFit="1" customWidth="1"/>
    <col min="16" max="16" width="2.7109375" style="1" bestFit="1" customWidth="1"/>
    <col min="17" max="17" width="14" style="1" bestFit="1" customWidth="1"/>
    <col min="18" max="18" width="2.7109375" style="1" bestFit="1" customWidth="1"/>
    <col min="19" max="19" width="9.85546875" style="1" bestFit="1" customWidth="1"/>
    <col min="20" max="20" width="2.7109375" style="1" bestFit="1" customWidth="1"/>
    <col min="21" max="21" width="18.28515625" style="1" bestFit="1" customWidth="1"/>
    <col min="22" max="22" width="2.7109375" style="1" bestFit="1" customWidth="1"/>
    <col min="23" max="23" width="18.28515625" style="1" bestFit="1" customWidth="1"/>
    <col min="24" max="24" width="2.7109375" style="1" bestFit="1" customWidth="1"/>
    <col min="25" max="25" width="24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27" ht="21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ht="21">
      <c r="A4" s="100" t="s">
        <v>228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</row>
    <row r="5" spans="1:27" ht="18.75">
      <c r="A5" s="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0"/>
      <c r="AA5" s="2"/>
    </row>
    <row r="6" spans="1:27" ht="19.5" customHeight="1">
      <c r="A6" s="94" t="s">
        <v>3</v>
      </c>
      <c r="C6" s="103" t="s">
        <v>4</v>
      </c>
      <c r="D6" s="103" t="s">
        <v>4</v>
      </c>
      <c r="E6" s="103" t="s">
        <v>4</v>
      </c>
      <c r="F6" s="103" t="s">
        <v>4</v>
      </c>
      <c r="G6" s="103" t="s">
        <v>4</v>
      </c>
      <c r="I6" s="103" t="s">
        <v>5</v>
      </c>
      <c r="J6" s="103" t="s">
        <v>5</v>
      </c>
      <c r="K6" s="103" t="s">
        <v>5</v>
      </c>
      <c r="L6" s="103" t="s">
        <v>5</v>
      </c>
      <c r="M6" s="103" t="s">
        <v>5</v>
      </c>
      <c r="N6" s="103" t="s">
        <v>5</v>
      </c>
      <c r="O6" s="103" t="s">
        <v>5</v>
      </c>
      <c r="Q6" s="103" t="s">
        <v>6</v>
      </c>
      <c r="R6" s="103" t="s">
        <v>6</v>
      </c>
      <c r="S6" s="103" t="s">
        <v>6</v>
      </c>
      <c r="T6" s="103" t="s">
        <v>6</v>
      </c>
      <c r="U6" s="103" t="s">
        <v>6</v>
      </c>
      <c r="V6" s="103" t="s">
        <v>6</v>
      </c>
      <c r="W6" s="103" t="s">
        <v>6</v>
      </c>
      <c r="X6" s="103" t="s">
        <v>6</v>
      </c>
      <c r="Y6" s="103" t="s">
        <v>6</v>
      </c>
    </row>
    <row r="7" spans="1:27" ht="19.5" customHeight="1">
      <c r="A7" s="104" t="s">
        <v>3</v>
      </c>
      <c r="C7" s="105" t="s">
        <v>7</v>
      </c>
      <c r="D7" s="27"/>
      <c r="E7" s="104" t="s">
        <v>8</v>
      </c>
      <c r="F7" s="27"/>
      <c r="G7" s="104" t="s">
        <v>9</v>
      </c>
      <c r="I7" s="103" t="s">
        <v>10</v>
      </c>
      <c r="J7" s="103" t="s">
        <v>10</v>
      </c>
      <c r="K7" s="103" t="s">
        <v>10</v>
      </c>
      <c r="L7" s="27"/>
      <c r="M7" s="103" t="s">
        <v>11</v>
      </c>
      <c r="N7" s="103" t="s">
        <v>11</v>
      </c>
      <c r="O7" s="103" t="s">
        <v>11</v>
      </c>
      <c r="Q7" s="104" t="s">
        <v>7</v>
      </c>
      <c r="R7" s="27"/>
      <c r="S7" s="104" t="s">
        <v>12</v>
      </c>
      <c r="T7" s="27"/>
      <c r="U7" s="104" t="s">
        <v>8</v>
      </c>
      <c r="V7" s="27"/>
      <c r="W7" s="104" t="s">
        <v>9</v>
      </c>
      <c r="X7" s="27"/>
      <c r="Y7" s="101" t="s">
        <v>13</v>
      </c>
    </row>
    <row r="8" spans="1:27" ht="19.5" customHeight="1">
      <c r="A8" s="104" t="s">
        <v>3</v>
      </c>
      <c r="C8" s="103" t="s">
        <v>7</v>
      </c>
      <c r="D8" s="27"/>
      <c r="E8" s="103" t="s">
        <v>8</v>
      </c>
      <c r="F8" s="27"/>
      <c r="G8" s="103" t="s">
        <v>9</v>
      </c>
      <c r="I8" s="32" t="s">
        <v>7</v>
      </c>
      <c r="J8" s="27"/>
      <c r="K8" s="32" t="s">
        <v>8</v>
      </c>
      <c r="L8" s="27"/>
      <c r="M8" s="32" t="s">
        <v>7</v>
      </c>
      <c r="N8" s="27"/>
      <c r="O8" s="32" t="s">
        <v>14</v>
      </c>
      <c r="Q8" s="103" t="s">
        <v>7</v>
      </c>
      <c r="R8" s="27"/>
      <c r="S8" s="103" t="s">
        <v>12</v>
      </c>
      <c r="T8" s="27"/>
      <c r="U8" s="103" t="s">
        <v>8</v>
      </c>
      <c r="V8" s="27"/>
      <c r="W8" s="103" t="s">
        <v>9</v>
      </c>
      <c r="X8" s="27"/>
      <c r="Y8" s="102" t="s">
        <v>13</v>
      </c>
    </row>
    <row r="9" spans="1:27" ht="19.5">
      <c r="A9" s="26" t="s">
        <v>15</v>
      </c>
      <c r="C9" s="10">
        <v>14152500</v>
      </c>
      <c r="D9" s="10"/>
      <c r="E9" s="10">
        <v>199767895368</v>
      </c>
      <c r="F9" s="10"/>
      <c r="G9" s="10">
        <v>72592389945</v>
      </c>
      <c r="I9" s="10" t="s">
        <v>227</v>
      </c>
      <c r="J9" s="10"/>
      <c r="K9" s="10" t="s">
        <v>227</v>
      </c>
      <c r="L9" s="10"/>
      <c r="M9" s="29" t="s">
        <v>227</v>
      </c>
      <c r="N9" s="10"/>
      <c r="O9" s="29" t="s">
        <v>227</v>
      </c>
      <c r="Q9" s="10">
        <v>14152500</v>
      </c>
      <c r="R9" s="10"/>
      <c r="S9" s="10">
        <v>4651</v>
      </c>
      <c r="T9" s="10"/>
      <c r="U9" s="10">
        <v>199767895368</v>
      </c>
      <c r="V9" s="10"/>
      <c r="W9" s="10">
        <v>65431628998.875</v>
      </c>
      <c r="X9" s="4"/>
      <c r="Y9" s="78" t="s">
        <v>16</v>
      </c>
      <c r="AA9" s="87"/>
    </row>
    <row r="10" spans="1:27" ht="19.5">
      <c r="A10" s="26" t="s">
        <v>17</v>
      </c>
      <c r="C10" s="10">
        <v>10000000</v>
      </c>
      <c r="D10" s="10"/>
      <c r="E10" s="10">
        <v>59783255650</v>
      </c>
      <c r="F10" s="10"/>
      <c r="G10" s="10">
        <v>62386578000</v>
      </c>
      <c r="I10" s="10" t="s">
        <v>227</v>
      </c>
      <c r="J10" s="10"/>
      <c r="K10" s="10" t="s">
        <v>227</v>
      </c>
      <c r="L10" s="10"/>
      <c r="M10" s="29" t="s">
        <v>227</v>
      </c>
      <c r="N10" s="10"/>
      <c r="O10" s="29" t="s">
        <v>227</v>
      </c>
      <c r="Q10" s="10">
        <v>10000000</v>
      </c>
      <c r="R10" s="10"/>
      <c r="S10" s="10">
        <v>6375</v>
      </c>
      <c r="T10" s="10"/>
      <c r="U10" s="10">
        <v>59783255650</v>
      </c>
      <c r="V10" s="10"/>
      <c r="W10" s="10">
        <v>63370687500</v>
      </c>
      <c r="X10" s="4"/>
      <c r="Y10" s="78" t="s">
        <v>18</v>
      </c>
      <c r="AA10" s="87"/>
    </row>
    <row r="11" spans="1:27" ht="19.5">
      <c r="A11" s="26" t="s">
        <v>19</v>
      </c>
      <c r="C11" s="10">
        <v>5000000</v>
      </c>
      <c r="D11" s="10"/>
      <c r="E11" s="10">
        <v>71718834125</v>
      </c>
      <c r="F11" s="10"/>
      <c r="G11" s="10">
        <v>73365860250</v>
      </c>
      <c r="I11" s="10" t="s">
        <v>227</v>
      </c>
      <c r="J11" s="10"/>
      <c r="K11" s="10" t="s">
        <v>227</v>
      </c>
      <c r="L11" s="10"/>
      <c r="M11" s="29" t="s">
        <v>227</v>
      </c>
      <c r="N11" s="10"/>
      <c r="O11" s="29" t="s">
        <v>227</v>
      </c>
      <c r="Q11" s="10">
        <v>5000000</v>
      </c>
      <c r="R11" s="10"/>
      <c r="S11" s="10">
        <v>15027</v>
      </c>
      <c r="T11" s="10"/>
      <c r="U11" s="10">
        <v>71718834125</v>
      </c>
      <c r="V11" s="10"/>
      <c r="W11" s="10">
        <v>74687946750</v>
      </c>
      <c r="X11" s="4"/>
      <c r="Y11" s="78" t="s">
        <v>20</v>
      </c>
      <c r="AA11" s="87"/>
    </row>
    <row r="12" spans="1:27" ht="19.5">
      <c r="A12" s="26" t="s">
        <v>21</v>
      </c>
      <c r="C12" s="10">
        <v>300</v>
      </c>
      <c r="D12" s="10"/>
      <c r="E12" s="10">
        <v>4723687</v>
      </c>
      <c r="F12" s="10"/>
      <c r="G12" s="10">
        <v>5725728</v>
      </c>
      <c r="I12" s="10" t="s">
        <v>227</v>
      </c>
      <c r="J12" s="10"/>
      <c r="K12" s="10" t="s">
        <v>227</v>
      </c>
      <c r="L12" s="10"/>
      <c r="M12" s="10">
        <v>-300</v>
      </c>
      <c r="N12" s="10"/>
      <c r="O12" s="10">
        <v>5737659</v>
      </c>
      <c r="Q12" s="10" t="s">
        <v>227</v>
      </c>
      <c r="R12" s="10"/>
      <c r="S12" s="10" t="s">
        <v>227</v>
      </c>
      <c r="T12" s="10"/>
      <c r="U12" s="10" t="s">
        <v>227</v>
      </c>
      <c r="V12" s="10"/>
      <c r="W12" s="10" t="s">
        <v>227</v>
      </c>
      <c r="X12" s="4"/>
      <c r="Y12" s="78" t="s">
        <v>227</v>
      </c>
      <c r="AA12" s="87"/>
    </row>
    <row r="13" spans="1:27" ht="19.5">
      <c r="A13" s="26" t="s">
        <v>22</v>
      </c>
      <c r="C13" s="10">
        <v>21362500</v>
      </c>
      <c r="D13" s="10"/>
      <c r="E13" s="10">
        <v>57946514882</v>
      </c>
      <c r="F13" s="10"/>
      <c r="G13" s="10">
        <v>60988049055</v>
      </c>
      <c r="I13" s="10" t="s">
        <v>227</v>
      </c>
      <c r="J13" s="10"/>
      <c r="K13" s="10" t="s">
        <v>227</v>
      </c>
      <c r="L13" s="10"/>
      <c r="M13" s="10" t="s">
        <v>227</v>
      </c>
      <c r="N13" s="10"/>
      <c r="O13" s="10" t="s">
        <v>227</v>
      </c>
      <c r="Q13" s="10">
        <v>21362500</v>
      </c>
      <c r="R13" s="10"/>
      <c r="S13" s="10">
        <v>2899</v>
      </c>
      <c r="T13" s="10"/>
      <c r="U13" s="10">
        <v>57946514882</v>
      </c>
      <c r="V13" s="10"/>
      <c r="W13" s="10">
        <v>61561404669.375</v>
      </c>
      <c r="X13" s="4"/>
      <c r="Y13" s="78" t="s">
        <v>23</v>
      </c>
      <c r="AA13" s="87"/>
    </row>
    <row r="14" spans="1:27" ht="19.5">
      <c r="A14" s="26" t="s">
        <v>24</v>
      </c>
      <c r="C14" s="10">
        <v>60450168</v>
      </c>
      <c r="D14" s="10"/>
      <c r="E14" s="10">
        <v>99519482626</v>
      </c>
      <c r="F14" s="10"/>
      <c r="G14" s="10">
        <v>82384061105.048401</v>
      </c>
      <c r="I14" s="10" t="s">
        <v>227</v>
      </c>
      <c r="J14" s="10"/>
      <c r="K14" s="10" t="s">
        <v>227</v>
      </c>
      <c r="L14" s="10"/>
      <c r="M14" s="10" t="s">
        <v>227</v>
      </c>
      <c r="N14" s="10"/>
      <c r="O14" s="10" t="s">
        <v>227</v>
      </c>
      <c r="Q14" s="10">
        <v>60450168</v>
      </c>
      <c r="R14" s="10"/>
      <c r="S14" s="10">
        <v>1368</v>
      </c>
      <c r="T14" s="10"/>
      <c r="U14" s="10">
        <v>99519482626</v>
      </c>
      <c r="V14" s="10"/>
      <c r="W14" s="10">
        <v>82203789636.547195</v>
      </c>
      <c r="X14" s="4"/>
      <c r="Y14" s="78" t="s">
        <v>25</v>
      </c>
      <c r="AA14" s="87"/>
    </row>
    <row r="15" spans="1:27" ht="19.5">
      <c r="A15" s="26" t="s">
        <v>26</v>
      </c>
      <c r="C15" s="10">
        <v>32085561</v>
      </c>
      <c r="D15" s="10"/>
      <c r="E15" s="10">
        <v>57550196900</v>
      </c>
      <c r="F15" s="10"/>
      <c r="G15" s="10">
        <v>64809932685.285599</v>
      </c>
      <c r="I15" s="10" t="s">
        <v>227</v>
      </c>
      <c r="J15" s="10"/>
      <c r="K15" s="10" t="s">
        <v>227</v>
      </c>
      <c r="L15" s="10"/>
      <c r="M15" s="10" t="s">
        <v>227</v>
      </c>
      <c r="N15" s="10"/>
      <c r="O15" s="10" t="s">
        <v>227</v>
      </c>
      <c r="Q15" s="10">
        <v>32085561</v>
      </c>
      <c r="R15" s="10"/>
      <c r="S15" s="10">
        <v>1902</v>
      </c>
      <c r="T15" s="10"/>
      <c r="U15" s="10">
        <v>57550196900</v>
      </c>
      <c r="V15" s="10"/>
      <c r="W15" s="10">
        <v>60663627936.719101</v>
      </c>
      <c r="X15" s="4"/>
      <c r="Y15" s="78" t="s">
        <v>27</v>
      </c>
      <c r="AA15" s="87"/>
    </row>
    <row r="16" spans="1:27" ht="19.5">
      <c r="A16" s="26" t="s">
        <v>28</v>
      </c>
      <c r="C16" s="10">
        <v>218115</v>
      </c>
      <c r="D16" s="10"/>
      <c r="E16" s="10">
        <v>3735656358</v>
      </c>
      <c r="F16" s="10"/>
      <c r="G16" s="10">
        <v>5181931456.4250002</v>
      </c>
      <c r="I16" s="10" t="s">
        <v>227</v>
      </c>
      <c r="J16" s="10"/>
      <c r="K16" s="10" t="s">
        <v>227</v>
      </c>
      <c r="L16" s="10"/>
      <c r="M16" s="10" t="s">
        <v>227</v>
      </c>
      <c r="N16" s="10"/>
      <c r="O16" s="10" t="s">
        <v>227</v>
      </c>
      <c r="Q16" s="10">
        <v>218115</v>
      </c>
      <c r="R16" s="10"/>
      <c r="S16" s="10">
        <v>23550</v>
      </c>
      <c r="T16" s="10"/>
      <c r="U16" s="10">
        <v>3735656358</v>
      </c>
      <c r="V16" s="10"/>
      <c r="W16" s="10">
        <v>5106045430.9125004</v>
      </c>
      <c r="X16" s="4"/>
      <c r="Y16" s="78" t="s">
        <v>29</v>
      </c>
      <c r="AA16" s="87"/>
    </row>
    <row r="17" spans="1:27" ht="19.5">
      <c r="A17" s="26" t="s">
        <v>30</v>
      </c>
      <c r="C17" s="10">
        <v>44750</v>
      </c>
      <c r="D17" s="10"/>
      <c r="E17" s="10">
        <v>406845618</v>
      </c>
      <c r="F17" s="10"/>
      <c r="G17" s="10">
        <v>503111071.125</v>
      </c>
      <c r="I17" s="10" t="s">
        <v>227</v>
      </c>
      <c r="J17" s="10"/>
      <c r="K17" s="10" t="s">
        <v>227</v>
      </c>
      <c r="L17" s="10"/>
      <c r="M17" s="10" t="s">
        <v>227</v>
      </c>
      <c r="N17" s="10"/>
      <c r="O17" s="10" t="s">
        <v>227</v>
      </c>
      <c r="Q17" s="10">
        <v>44750</v>
      </c>
      <c r="R17" s="10"/>
      <c r="S17" s="10">
        <v>11250</v>
      </c>
      <c r="T17" s="10"/>
      <c r="U17" s="10">
        <v>406845618</v>
      </c>
      <c r="V17" s="10"/>
      <c r="W17" s="10">
        <v>500442046.875</v>
      </c>
      <c r="X17" s="4"/>
      <c r="Y17" s="78" t="s">
        <v>31</v>
      </c>
      <c r="AA17" s="87"/>
    </row>
    <row r="18" spans="1:27" ht="18.75">
      <c r="A18" s="58" t="s">
        <v>32</v>
      </c>
      <c r="C18" s="10">
        <v>160260</v>
      </c>
      <c r="D18" s="10"/>
      <c r="E18" s="10">
        <v>50655210928</v>
      </c>
      <c r="F18" s="10"/>
      <c r="G18" s="10">
        <v>50333914413.5625</v>
      </c>
      <c r="I18" s="10" t="s">
        <v>227</v>
      </c>
      <c r="J18" s="10"/>
      <c r="K18" s="10" t="s">
        <v>227</v>
      </c>
      <c r="L18" s="10"/>
      <c r="M18" s="10" t="s">
        <v>227</v>
      </c>
      <c r="N18" s="10"/>
      <c r="O18" s="10" t="s">
        <v>227</v>
      </c>
      <c r="Q18" s="10">
        <v>160260</v>
      </c>
      <c r="R18" s="10"/>
      <c r="S18" s="10">
        <v>309349</v>
      </c>
      <c r="T18" s="10"/>
      <c r="U18" s="10">
        <v>50655210928</v>
      </c>
      <c r="V18" s="10"/>
      <c r="W18" s="10">
        <v>49517398918.496201</v>
      </c>
      <c r="X18" s="4"/>
      <c r="Y18" s="78" t="s">
        <v>33</v>
      </c>
      <c r="AA18" s="87"/>
    </row>
    <row r="19" spans="1:27" ht="19.5">
      <c r="A19" s="26" t="s">
        <v>34</v>
      </c>
      <c r="C19" s="10">
        <v>8945567</v>
      </c>
      <c r="D19" s="10"/>
      <c r="E19" s="10">
        <v>96298155677</v>
      </c>
      <c r="F19" s="10"/>
      <c r="G19" s="10">
        <v>98086589204.568802</v>
      </c>
      <c r="I19" s="10" t="s">
        <v>227</v>
      </c>
      <c r="J19" s="10"/>
      <c r="K19" s="10" t="s">
        <v>227</v>
      </c>
      <c r="L19" s="10"/>
      <c r="M19" s="10" t="s">
        <v>227</v>
      </c>
      <c r="N19" s="10"/>
      <c r="O19" s="10" t="s">
        <v>227</v>
      </c>
      <c r="Q19" s="10">
        <v>8945567</v>
      </c>
      <c r="R19" s="10"/>
      <c r="S19" s="10">
        <v>13649</v>
      </c>
      <c r="T19" s="10"/>
      <c r="U19" s="10">
        <v>96298155677</v>
      </c>
      <c r="V19" s="10"/>
      <c r="W19" s="10">
        <v>121951526330.22</v>
      </c>
      <c r="X19" s="4"/>
      <c r="Y19" s="78" t="s">
        <v>35</v>
      </c>
      <c r="AA19" s="87"/>
    </row>
    <row r="20" spans="1:27" ht="19.5">
      <c r="A20" s="26" t="s">
        <v>36</v>
      </c>
      <c r="C20" s="10">
        <v>7000000</v>
      </c>
      <c r="D20" s="10"/>
      <c r="E20" s="10">
        <v>119045673582</v>
      </c>
      <c r="F20" s="10"/>
      <c r="G20" s="10">
        <v>91223968500</v>
      </c>
      <c r="I20" s="10" t="s">
        <v>227</v>
      </c>
      <c r="J20" s="10"/>
      <c r="K20" s="10" t="s">
        <v>227</v>
      </c>
      <c r="L20" s="10"/>
      <c r="M20" s="10" t="s">
        <v>227</v>
      </c>
      <c r="N20" s="10"/>
      <c r="O20" s="10" t="s">
        <v>227</v>
      </c>
      <c r="Q20" s="10">
        <v>7000000</v>
      </c>
      <c r="R20" s="10"/>
      <c r="S20" s="10">
        <v>12940</v>
      </c>
      <c r="T20" s="10"/>
      <c r="U20" s="10">
        <v>119045673582</v>
      </c>
      <c r="V20" s="10"/>
      <c r="W20" s="10">
        <v>90041049000</v>
      </c>
      <c r="X20" s="4"/>
      <c r="Y20" s="78" t="s">
        <v>37</v>
      </c>
      <c r="AA20" s="87"/>
    </row>
    <row r="21" spans="1:27" ht="19.5">
      <c r="A21" s="26" t="s">
        <v>38</v>
      </c>
      <c r="C21" s="10">
        <v>15000000</v>
      </c>
      <c r="D21" s="10"/>
      <c r="E21" s="10">
        <v>55203962940</v>
      </c>
      <c r="F21" s="10"/>
      <c r="G21" s="10">
        <v>58539604500</v>
      </c>
      <c r="I21" s="10" t="s">
        <v>227</v>
      </c>
      <c r="J21" s="10"/>
      <c r="K21" s="10" t="s">
        <v>227</v>
      </c>
      <c r="L21" s="10"/>
      <c r="M21" s="10" t="s">
        <v>227</v>
      </c>
      <c r="N21" s="10"/>
      <c r="O21" s="10" t="s">
        <v>227</v>
      </c>
      <c r="Q21" s="10">
        <v>15000000</v>
      </c>
      <c r="R21" s="10"/>
      <c r="S21" s="10">
        <v>3980</v>
      </c>
      <c r="T21" s="10"/>
      <c r="U21" s="10">
        <v>55203962940</v>
      </c>
      <c r="V21" s="10"/>
      <c r="W21" s="10">
        <v>59344785000</v>
      </c>
      <c r="X21" s="4"/>
      <c r="Y21" s="78" t="s">
        <v>39</v>
      </c>
      <c r="AA21" s="87"/>
    </row>
    <row r="22" spans="1:27" ht="19.5">
      <c r="A22" s="26" t="s">
        <v>40</v>
      </c>
      <c r="C22" s="10">
        <v>82397545</v>
      </c>
      <c r="D22" s="10"/>
      <c r="E22" s="10">
        <v>433063467132</v>
      </c>
      <c r="F22" s="10"/>
      <c r="G22" s="10">
        <v>476782274593.802</v>
      </c>
      <c r="I22" s="10" t="s">
        <v>227</v>
      </c>
      <c r="J22" s="10"/>
      <c r="K22" s="10" t="s">
        <v>227</v>
      </c>
      <c r="L22" s="10"/>
      <c r="M22" s="10" t="s">
        <v>227</v>
      </c>
      <c r="N22" s="10"/>
      <c r="O22" s="10" t="s">
        <v>227</v>
      </c>
      <c r="Q22" s="10" t="s">
        <v>227</v>
      </c>
      <c r="R22" s="10"/>
      <c r="S22" s="10" t="s">
        <v>227</v>
      </c>
      <c r="T22" s="10"/>
      <c r="U22" s="10" t="s">
        <v>227</v>
      </c>
      <c r="V22" s="10"/>
      <c r="W22" s="10" t="s">
        <v>227</v>
      </c>
      <c r="X22" s="4"/>
      <c r="Y22" s="78" t="s">
        <v>227</v>
      </c>
      <c r="AA22" s="87"/>
    </row>
    <row r="23" spans="1:27" ht="19.5">
      <c r="A23" s="26" t="s">
        <v>41</v>
      </c>
      <c r="C23" s="10">
        <v>10477455</v>
      </c>
      <c r="D23" s="10"/>
      <c r="E23" s="10">
        <v>29662255170</v>
      </c>
      <c r="F23" s="10"/>
      <c r="G23" s="10">
        <v>81029588030.595001</v>
      </c>
      <c r="I23" s="10" t="s">
        <v>227</v>
      </c>
      <c r="J23" s="10"/>
      <c r="K23" s="10" t="s">
        <v>227</v>
      </c>
      <c r="L23" s="10"/>
      <c r="M23" s="10" t="s">
        <v>227</v>
      </c>
      <c r="N23" s="10"/>
      <c r="O23" s="10" t="s">
        <v>227</v>
      </c>
      <c r="Q23" s="10">
        <v>10477455</v>
      </c>
      <c r="R23" s="10"/>
      <c r="S23" s="10">
        <v>7420</v>
      </c>
      <c r="T23" s="10"/>
      <c r="U23" s="10">
        <v>29662255170</v>
      </c>
      <c r="V23" s="10"/>
      <c r="W23" s="10">
        <v>77280146939.205002</v>
      </c>
      <c r="X23" s="4"/>
      <c r="Y23" s="78" t="s">
        <v>42</v>
      </c>
      <c r="AA23" s="87"/>
    </row>
    <row r="24" spans="1:27" ht="19.5">
      <c r="A24" s="26" t="s">
        <v>43</v>
      </c>
      <c r="C24" s="10">
        <v>4000000</v>
      </c>
      <c r="D24" s="10"/>
      <c r="E24" s="10">
        <v>59931530640</v>
      </c>
      <c r="F24" s="10"/>
      <c r="G24" s="10">
        <v>51579266400</v>
      </c>
      <c r="I24" s="10" t="s">
        <v>227</v>
      </c>
      <c r="J24" s="10"/>
      <c r="K24" s="10" t="s">
        <v>227</v>
      </c>
      <c r="L24" s="10"/>
      <c r="M24" s="10" t="s">
        <v>227</v>
      </c>
      <c r="N24" s="10"/>
      <c r="O24" s="10" t="s">
        <v>227</v>
      </c>
      <c r="Q24" s="10">
        <v>4000000</v>
      </c>
      <c r="R24" s="10"/>
      <c r="S24" s="10">
        <v>13256</v>
      </c>
      <c r="T24" s="10"/>
      <c r="U24" s="10">
        <v>59931530640</v>
      </c>
      <c r="V24" s="10"/>
      <c r="W24" s="10">
        <v>52708507200</v>
      </c>
      <c r="X24" s="4"/>
      <c r="Y24" s="78" t="s">
        <v>44</v>
      </c>
      <c r="AA24" s="87"/>
    </row>
    <row r="25" spans="1:27" ht="21.75" thickBot="1">
      <c r="C25" s="95">
        <f>SUM(C9:C24)</f>
        <v>271294721</v>
      </c>
      <c r="D25" s="95">
        <f t="shared" ref="D25:Y25" si="0">SUM(D9:D24)</f>
        <v>0</v>
      </c>
      <c r="E25" s="95">
        <f t="shared" si="0"/>
        <v>1394293661283</v>
      </c>
      <c r="F25" s="95">
        <f t="shared" si="0"/>
        <v>0</v>
      </c>
      <c r="G25" s="95">
        <f t="shared" si="0"/>
        <v>1329792844938.4124</v>
      </c>
      <c r="H25" s="95">
        <f t="shared" si="0"/>
        <v>0</v>
      </c>
      <c r="I25" s="96" t="s">
        <v>227</v>
      </c>
      <c r="J25" s="95">
        <f t="shared" si="0"/>
        <v>0</v>
      </c>
      <c r="K25" s="95">
        <f t="shared" si="0"/>
        <v>0</v>
      </c>
      <c r="L25" s="95">
        <f t="shared" si="0"/>
        <v>0</v>
      </c>
      <c r="M25" s="96">
        <f t="shared" si="0"/>
        <v>-300</v>
      </c>
      <c r="N25" s="95">
        <f t="shared" si="0"/>
        <v>0</v>
      </c>
      <c r="O25" s="96">
        <f t="shared" si="0"/>
        <v>5737659</v>
      </c>
      <c r="P25" s="95">
        <f t="shared" si="0"/>
        <v>0</v>
      </c>
      <c r="Q25" s="95">
        <f t="shared" si="0"/>
        <v>188896876</v>
      </c>
      <c r="R25" s="95">
        <f t="shared" si="0"/>
        <v>0</v>
      </c>
      <c r="S25" s="95">
        <f t="shared" si="0"/>
        <v>427616</v>
      </c>
      <c r="T25" s="95">
        <f t="shared" si="0"/>
        <v>0</v>
      </c>
      <c r="U25" s="95">
        <f t="shared" si="0"/>
        <v>961225470464</v>
      </c>
      <c r="V25" s="95">
        <f t="shared" si="0"/>
        <v>0</v>
      </c>
      <c r="W25" s="95">
        <f t="shared" si="0"/>
        <v>864368986357.22498</v>
      </c>
      <c r="X25" s="95">
        <f t="shared" si="0"/>
        <v>0</v>
      </c>
      <c r="Y25" s="95">
        <f t="shared" si="0"/>
        <v>0</v>
      </c>
    </row>
    <row r="26" spans="1:27" ht="15.75" thickTop="1"/>
  </sheetData>
  <sheetProtection algorithmName="SHA-512" hashValue="uG6OI/9GXRwdDyrzEH4lfBoLhTKHSo8+jSaldlj4fUuNMlHX2NZ8YVsa8oRPy50HPMQpGk2DwTUS8ON1v3YQkQ==" saltValue="TStnhyuiJoMXExngKZRFGQ==" spinCount="100000" sheet="1" objects="1" scenarios="1" selectLockedCells="1" autoFilter="0" selectUnlockedCells="1"/>
  <mergeCells count="20">
    <mergeCell ref="C7:C8"/>
    <mergeCell ref="E7:E8"/>
    <mergeCell ref="G7:G8"/>
    <mergeCell ref="C6:G6"/>
    <mergeCell ref="A7:A8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2:Y2"/>
    <mergeCell ref="Z2:AA2"/>
    <mergeCell ref="A3:Y3"/>
    <mergeCell ref="Z3:AA3"/>
    <mergeCell ref="A4:Y4"/>
    <mergeCell ref="Z4:AA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2:Q21"/>
  <sheetViews>
    <sheetView rightToLeft="1" view="pageBreakPreview" zoomScale="60" zoomScaleNormal="100" workbookViewId="0">
      <selection activeCell="Q20" sqref="Q20"/>
    </sheetView>
  </sheetViews>
  <sheetFormatPr defaultRowHeight="18.75"/>
  <cols>
    <col min="1" max="1" width="26.85546875" style="20" customWidth="1"/>
    <col min="2" max="2" width="1" style="2" customWidth="1"/>
    <col min="3" max="3" width="16.85546875" style="2" customWidth="1"/>
    <col min="4" max="4" width="1" style="2" customWidth="1"/>
    <col min="5" max="5" width="17" style="2" customWidth="1"/>
    <col min="6" max="6" width="0.85546875" style="2" customWidth="1"/>
    <col min="7" max="7" width="15" style="2" bestFit="1" customWidth="1"/>
    <col min="8" max="8" width="0.7109375" style="2" customWidth="1"/>
    <col min="9" max="9" width="17" style="2" customWidth="1"/>
    <col min="10" max="10" width="0.85546875" style="2" customWidth="1"/>
    <col min="11" max="11" width="17.5703125" style="2" bestFit="1" customWidth="1"/>
    <col min="12" max="12" width="0.7109375" style="2" customWidth="1"/>
    <col min="13" max="13" width="16.5703125" style="2" customWidth="1"/>
    <col min="14" max="14" width="0.7109375" style="2" customWidth="1"/>
    <col min="15" max="15" width="16.28515625" style="2" bestFit="1" customWidth="1"/>
    <col min="16" max="16" width="0.7109375" style="2" customWidth="1"/>
    <col min="17" max="17" width="17.7109375" style="2" customWidth="1"/>
    <col min="18" max="18" width="0.7109375" style="2" customWidth="1"/>
    <col min="19" max="16384" width="9.140625" style="2"/>
  </cols>
  <sheetData>
    <row r="2" spans="1:17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21">
      <c r="A3" s="100" t="s">
        <v>129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21">
      <c r="A4" s="100" t="s">
        <v>228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6" spans="1:17" ht="19.5">
      <c r="A6" s="104" t="s">
        <v>133</v>
      </c>
      <c r="B6" s="4"/>
      <c r="C6" s="103" t="s">
        <v>131</v>
      </c>
      <c r="D6" s="103" t="s">
        <v>131</v>
      </c>
      <c r="E6" s="103" t="s">
        <v>131</v>
      </c>
      <c r="F6" s="103" t="s">
        <v>131</v>
      </c>
      <c r="G6" s="103" t="s">
        <v>131</v>
      </c>
      <c r="H6" s="106" t="s">
        <v>131</v>
      </c>
      <c r="I6" s="103" t="s">
        <v>131</v>
      </c>
      <c r="J6" s="24"/>
      <c r="K6" s="103" t="s">
        <v>132</v>
      </c>
      <c r="L6" s="103" t="s">
        <v>132</v>
      </c>
      <c r="M6" s="103" t="s">
        <v>132</v>
      </c>
      <c r="N6" s="103" t="s">
        <v>132</v>
      </c>
      <c r="O6" s="103" t="s">
        <v>132</v>
      </c>
      <c r="P6" s="103" t="s">
        <v>132</v>
      </c>
      <c r="Q6" s="103" t="s">
        <v>132</v>
      </c>
    </row>
    <row r="7" spans="1:17" ht="19.5">
      <c r="A7" s="103" t="s">
        <v>133</v>
      </c>
      <c r="B7" s="4"/>
      <c r="C7" s="32" t="s">
        <v>208</v>
      </c>
      <c r="D7" s="4"/>
      <c r="E7" s="32" t="s">
        <v>205</v>
      </c>
      <c r="F7" s="4"/>
      <c r="G7" s="32" t="s">
        <v>206</v>
      </c>
      <c r="H7" s="4"/>
      <c r="I7" s="32" t="s">
        <v>209</v>
      </c>
      <c r="J7" s="24"/>
      <c r="K7" s="32" t="s">
        <v>208</v>
      </c>
      <c r="L7" s="4"/>
      <c r="M7" s="32" t="s">
        <v>205</v>
      </c>
      <c r="N7" s="24"/>
      <c r="O7" s="32" t="s">
        <v>206</v>
      </c>
      <c r="P7" s="4"/>
      <c r="Q7" s="32" t="s">
        <v>209</v>
      </c>
    </row>
    <row r="8" spans="1:17" ht="19.5">
      <c r="A8" s="9" t="s">
        <v>74</v>
      </c>
      <c r="B8" s="4"/>
      <c r="C8" s="43">
        <v>37255048734</v>
      </c>
      <c r="D8" s="10"/>
      <c r="E8" s="43">
        <v>906250</v>
      </c>
      <c r="F8" s="10"/>
      <c r="G8" s="43">
        <v>-906250</v>
      </c>
      <c r="H8" s="10"/>
      <c r="I8" s="43">
        <v>37255048734</v>
      </c>
      <c r="J8" s="10"/>
      <c r="K8" s="43">
        <v>60101868805</v>
      </c>
      <c r="L8" s="10"/>
      <c r="M8" s="43">
        <v>-361593750</v>
      </c>
      <c r="N8" s="10"/>
      <c r="O8" s="43">
        <v>-906250</v>
      </c>
      <c r="P8" s="10"/>
      <c r="Q8" s="43">
        <v>59739368805</v>
      </c>
    </row>
    <row r="9" spans="1:17" s="17" customFormat="1" ht="19.5">
      <c r="A9" s="9" t="s">
        <v>142</v>
      </c>
      <c r="B9" s="15"/>
      <c r="C9" s="47" t="s">
        <v>227</v>
      </c>
      <c r="D9" s="43"/>
      <c r="E9" s="43" t="s">
        <v>227</v>
      </c>
      <c r="F9" s="43"/>
      <c r="G9" s="47" t="s">
        <v>227</v>
      </c>
      <c r="H9" s="43"/>
      <c r="I9" s="47" t="s">
        <v>227</v>
      </c>
      <c r="J9" s="43"/>
      <c r="K9" s="43">
        <v>138560328985</v>
      </c>
      <c r="L9" s="43"/>
      <c r="M9" s="47" t="s">
        <v>227</v>
      </c>
      <c r="N9" s="43"/>
      <c r="O9" s="43">
        <v>-57454497096</v>
      </c>
      <c r="P9" s="43"/>
      <c r="Q9" s="43">
        <v>81105831889</v>
      </c>
    </row>
    <row r="10" spans="1:17" ht="19.5">
      <c r="A10" s="26" t="s">
        <v>140</v>
      </c>
      <c r="B10" s="4"/>
      <c r="C10" s="10">
        <v>383767538</v>
      </c>
      <c r="D10" s="10"/>
      <c r="E10" s="43" t="s">
        <v>227</v>
      </c>
      <c r="F10" s="10"/>
      <c r="G10" s="47" t="s">
        <v>227</v>
      </c>
      <c r="H10" s="10"/>
      <c r="I10" s="10">
        <v>383767538</v>
      </c>
      <c r="J10" s="10"/>
      <c r="K10" s="10">
        <v>139960972663</v>
      </c>
      <c r="L10" s="10"/>
      <c r="M10" s="47" t="s">
        <v>227</v>
      </c>
      <c r="N10" s="10"/>
      <c r="O10" s="43">
        <v>-42635768500</v>
      </c>
      <c r="P10" s="10"/>
      <c r="Q10" s="10">
        <v>97325204163</v>
      </c>
    </row>
    <row r="11" spans="1:17" ht="19.5">
      <c r="A11" s="26" t="s">
        <v>203</v>
      </c>
      <c r="B11" s="4"/>
      <c r="C11" s="29" t="s">
        <v>227</v>
      </c>
      <c r="D11" s="10"/>
      <c r="E11" s="10" t="s">
        <v>227</v>
      </c>
      <c r="F11" s="10"/>
      <c r="G11" s="47" t="s">
        <v>227</v>
      </c>
      <c r="H11" s="10"/>
      <c r="I11" s="29" t="s">
        <v>227</v>
      </c>
      <c r="J11" s="10"/>
      <c r="K11" s="29" t="s">
        <v>227</v>
      </c>
      <c r="L11" s="10"/>
      <c r="M11" s="47" t="s">
        <v>227</v>
      </c>
      <c r="N11" s="10"/>
      <c r="O11" s="43">
        <v>5665417631</v>
      </c>
      <c r="P11" s="10"/>
      <c r="Q11" s="10">
        <v>5665417631</v>
      </c>
    </row>
    <row r="12" spans="1:17" ht="19.5">
      <c r="A12" s="26" t="s">
        <v>138</v>
      </c>
      <c r="B12" s="4"/>
      <c r="C12" s="29" t="s">
        <v>227</v>
      </c>
      <c r="D12" s="10"/>
      <c r="E12" s="10" t="s">
        <v>227</v>
      </c>
      <c r="F12" s="10"/>
      <c r="G12" s="47" t="s">
        <v>227</v>
      </c>
      <c r="H12" s="10"/>
      <c r="I12" s="29" t="s">
        <v>227</v>
      </c>
      <c r="J12" s="10"/>
      <c r="K12" s="10">
        <v>159227678192</v>
      </c>
      <c r="L12" s="10"/>
      <c r="M12" s="47" t="s">
        <v>227</v>
      </c>
      <c r="N12" s="10"/>
      <c r="O12" s="43">
        <v>271875030</v>
      </c>
      <c r="P12" s="10"/>
      <c r="Q12" s="10">
        <v>159499553222</v>
      </c>
    </row>
    <row r="13" spans="1:17" ht="19.5">
      <c r="A13" s="26" t="s">
        <v>84</v>
      </c>
      <c r="B13" s="4"/>
      <c r="C13" s="10">
        <v>2221347029</v>
      </c>
      <c r="D13" s="10"/>
      <c r="E13" s="10">
        <v>58265625</v>
      </c>
      <c r="F13" s="10"/>
      <c r="G13" s="47" t="s">
        <v>227</v>
      </c>
      <c r="H13" s="10"/>
      <c r="I13" s="10">
        <v>2279612654</v>
      </c>
      <c r="J13" s="10"/>
      <c r="K13" s="10">
        <v>4810215763</v>
      </c>
      <c r="L13" s="10"/>
      <c r="M13" s="10">
        <v>-1466118</v>
      </c>
      <c r="N13" s="10"/>
      <c r="O13" s="43">
        <v>-55502632</v>
      </c>
      <c r="P13" s="10"/>
      <c r="Q13" s="10">
        <v>4753247013</v>
      </c>
    </row>
    <row r="14" spans="1:17" ht="19.5">
      <c r="A14" s="26" t="s">
        <v>78</v>
      </c>
      <c r="B14" s="4"/>
      <c r="C14" s="10">
        <v>28356164384</v>
      </c>
      <c r="D14" s="10"/>
      <c r="E14" s="10">
        <v>120000000</v>
      </c>
      <c r="F14" s="10"/>
      <c r="G14" s="47" t="s">
        <v>227</v>
      </c>
      <c r="H14" s="10"/>
      <c r="I14" s="10">
        <v>28476164384</v>
      </c>
      <c r="J14" s="10"/>
      <c r="K14" s="10">
        <v>49351487995</v>
      </c>
      <c r="L14" s="10"/>
      <c r="M14" s="10">
        <v>-311875000</v>
      </c>
      <c r="N14" s="10"/>
      <c r="O14" s="47" t="s">
        <v>227</v>
      </c>
      <c r="P14" s="10"/>
      <c r="Q14" s="10">
        <v>49039612995</v>
      </c>
    </row>
    <row r="15" spans="1:17" ht="19.5">
      <c r="A15" s="26" t="s">
        <v>81</v>
      </c>
      <c r="B15" s="4"/>
      <c r="C15" s="10">
        <v>38028539064</v>
      </c>
      <c r="D15" s="10"/>
      <c r="E15" s="10" t="s">
        <v>227</v>
      </c>
      <c r="F15" s="10"/>
      <c r="G15" s="47" t="s">
        <v>227</v>
      </c>
      <c r="H15" s="10"/>
      <c r="I15" s="10">
        <v>38028539064</v>
      </c>
      <c r="J15" s="10"/>
      <c r="K15" s="10">
        <v>186775551070</v>
      </c>
      <c r="L15" s="10"/>
      <c r="M15" s="10">
        <v>22173214875</v>
      </c>
      <c r="N15" s="10"/>
      <c r="O15" s="47" t="s">
        <v>227</v>
      </c>
      <c r="P15" s="10"/>
      <c r="Q15" s="10">
        <v>208948765945</v>
      </c>
    </row>
    <row r="16" spans="1:17" ht="19.5">
      <c r="A16" s="26" t="s">
        <v>90</v>
      </c>
      <c r="B16" s="4"/>
      <c r="C16" s="10">
        <v>292919801</v>
      </c>
      <c r="D16" s="10"/>
      <c r="E16" s="10" t="s">
        <v>227</v>
      </c>
      <c r="F16" s="10"/>
      <c r="G16" s="47" t="s">
        <v>227</v>
      </c>
      <c r="H16" s="10"/>
      <c r="I16" s="10">
        <v>292919801</v>
      </c>
      <c r="J16" s="10"/>
      <c r="K16" s="10">
        <v>3956984470</v>
      </c>
      <c r="L16" s="10"/>
      <c r="M16" s="29" t="s">
        <v>227</v>
      </c>
      <c r="N16" s="10"/>
      <c r="O16" s="47" t="s">
        <v>227</v>
      </c>
      <c r="P16" s="10"/>
      <c r="Q16" s="10">
        <v>3956984470</v>
      </c>
    </row>
    <row r="17" spans="1:17" ht="19.5">
      <c r="A17" s="26" t="s">
        <v>87</v>
      </c>
      <c r="B17" s="4"/>
      <c r="C17" s="10">
        <v>13899454</v>
      </c>
      <c r="D17" s="10"/>
      <c r="E17" s="10">
        <v>19996375</v>
      </c>
      <c r="F17" s="10"/>
      <c r="G17" s="47" t="s">
        <v>227</v>
      </c>
      <c r="H17" s="10"/>
      <c r="I17" s="10">
        <v>33895829</v>
      </c>
      <c r="J17" s="10"/>
      <c r="K17" s="10">
        <v>165656713</v>
      </c>
      <c r="L17" s="10"/>
      <c r="M17" s="10">
        <v>-19996375</v>
      </c>
      <c r="N17" s="10"/>
      <c r="O17" s="47" t="s">
        <v>227</v>
      </c>
      <c r="P17" s="10"/>
      <c r="Q17" s="10">
        <v>145660338</v>
      </c>
    </row>
    <row r="18" spans="1:17" ht="19.5">
      <c r="A18" s="26" t="s">
        <v>93</v>
      </c>
      <c r="B18" s="4"/>
      <c r="C18" s="29" t="s">
        <v>227</v>
      </c>
      <c r="D18" s="10"/>
      <c r="E18" s="10">
        <v>-10968268</v>
      </c>
      <c r="F18" s="10"/>
      <c r="G18" s="47" t="s">
        <v>227</v>
      </c>
      <c r="H18" s="10"/>
      <c r="I18" s="10">
        <v>-10968268</v>
      </c>
      <c r="J18" s="10"/>
      <c r="K18" s="29" t="s">
        <v>227</v>
      </c>
      <c r="L18" s="10"/>
      <c r="M18" s="10">
        <v>-10968268</v>
      </c>
      <c r="N18" s="10"/>
      <c r="O18" s="47" t="s">
        <v>227</v>
      </c>
      <c r="P18" s="10"/>
      <c r="Q18" s="10">
        <v>-10968268</v>
      </c>
    </row>
    <row r="19" spans="1:17" ht="20.25" thickBot="1">
      <c r="A19" s="3"/>
      <c r="B19" s="4"/>
      <c r="C19" s="44">
        <f>SUM(C8:C18)</f>
        <v>106551686004</v>
      </c>
      <c r="D19" s="44"/>
      <c r="E19" s="44">
        <f>SUM(E8:E18)</f>
        <v>188199982</v>
      </c>
      <c r="F19" s="44"/>
      <c r="G19" s="44">
        <f>SUM(G8:G18)</f>
        <v>-906250</v>
      </c>
      <c r="H19" s="44"/>
      <c r="I19" s="44">
        <f>SUM(I8:I18)</f>
        <v>106738979736</v>
      </c>
      <c r="J19" s="44"/>
      <c r="K19" s="44">
        <f>SUM(K8:K18)</f>
        <v>742910744656</v>
      </c>
      <c r="L19" s="44"/>
      <c r="M19" s="44">
        <f>SUM(M8:M18)</f>
        <v>21467315364</v>
      </c>
      <c r="N19" s="44"/>
      <c r="O19" s="44">
        <f>SUM(O8:O18)</f>
        <v>-94209381817</v>
      </c>
      <c r="P19" s="44"/>
      <c r="Q19" s="44">
        <f>SUM(Q8:Q18)</f>
        <v>670168678203</v>
      </c>
    </row>
    <row r="20" spans="1:17" ht="19.5" thickTop="1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</sheetData>
  <sheetProtection algorithmName="SHA-512" hashValue="cSogff7QC9PehZ1jbQmfaRqOnVICKdI2jbUJF/lLGXbAigDA4YYoC0aJWXk/yQVqFjCdE6lZnHzHcdceta6Zzg==" saltValue="x1DJ3XrjQ6QACc85NOLXpQ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2:L34"/>
  <sheetViews>
    <sheetView rightToLeft="1" view="pageBreakPreview" topLeftCell="A7" zoomScale="60" zoomScaleNormal="100" workbookViewId="0">
      <selection activeCell="O42" sqref="O42"/>
    </sheetView>
  </sheetViews>
  <sheetFormatPr defaultRowHeight="18.75"/>
  <cols>
    <col min="1" max="1" width="24.85546875" style="20" customWidth="1"/>
    <col min="2" max="2" width="1" style="2" customWidth="1"/>
    <col min="3" max="3" width="21.140625" style="2" customWidth="1"/>
    <col min="4" max="4" width="0.42578125" style="2" customWidth="1"/>
    <col min="5" max="5" width="16.140625" style="2" customWidth="1"/>
    <col min="6" max="6" width="0.7109375" style="2" customWidth="1"/>
    <col min="7" max="7" width="12.85546875" style="2" customWidth="1"/>
    <col min="8" max="8" width="1" style="2" customWidth="1"/>
    <col min="9" max="9" width="17.28515625" style="2" customWidth="1"/>
    <col min="10" max="10" width="0.85546875" style="2" customWidth="1"/>
    <col min="11" max="11" width="13.7109375" style="2" customWidth="1"/>
    <col min="12" max="12" width="1" style="2" customWidth="1"/>
    <col min="13" max="16384" width="9.140625" style="2"/>
  </cols>
  <sheetData>
    <row r="2" spans="1:12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21">
      <c r="A3" s="100" t="s">
        <v>129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>
      <c r="A5" s="31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9.5">
      <c r="A6" s="23" t="s">
        <v>210</v>
      </c>
      <c r="B6" s="23"/>
      <c r="C6" s="23" t="s">
        <v>210</v>
      </c>
      <c r="D6" s="24"/>
      <c r="E6" s="23" t="s">
        <v>131</v>
      </c>
      <c r="F6" s="23"/>
      <c r="G6" s="23" t="s">
        <v>131</v>
      </c>
      <c r="H6" s="4"/>
      <c r="I6" s="103" t="s">
        <v>132</v>
      </c>
      <c r="J6" s="103" t="s">
        <v>132</v>
      </c>
      <c r="K6" s="103" t="s">
        <v>132</v>
      </c>
      <c r="L6" s="4"/>
    </row>
    <row r="7" spans="1:12" s="8" customFormat="1" ht="39">
      <c r="A7" s="5" t="s">
        <v>211</v>
      </c>
      <c r="B7" s="7"/>
      <c r="C7" s="5" t="s">
        <v>98</v>
      </c>
      <c r="D7" s="6"/>
      <c r="E7" s="5" t="s">
        <v>212</v>
      </c>
      <c r="F7" s="6"/>
      <c r="G7" s="33" t="s">
        <v>213</v>
      </c>
      <c r="H7" s="6"/>
      <c r="I7" s="5" t="s">
        <v>212</v>
      </c>
      <c r="J7" s="34"/>
      <c r="K7" s="33" t="s">
        <v>213</v>
      </c>
      <c r="L7" s="6"/>
    </row>
    <row r="8" spans="1:12" ht="19.5">
      <c r="A8" s="9" t="s">
        <v>144</v>
      </c>
      <c r="B8" s="15"/>
      <c r="C8" s="35">
        <v>700794079668</v>
      </c>
      <c r="D8" s="4"/>
      <c r="E8" s="28" t="s">
        <v>227</v>
      </c>
      <c r="F8" s="4"/>
      <c r="G8" s="36" t="s">
        <v>227</v>
      </c>
      <c r="H8" s="4"/>
      <c r="I8" s="16">
        <v>424906</v>
      </c>
      <c r="J8" s="4"/>
      <c r="K8" s="36" t="s">
        <v>227</v>
      </c>
      <c r="L8" s="4"/>
    </row>
    <row r="9" spans="1:12" s="17" customFormat="1" ht="19.5">
      <c r="A9" s="9" t="s">
        <v>104</v>
      </c>
      <c r="B9" s="15"/>
      <c r="C9" s="35">
        <v>104456251</v>
      </c>
      <c r="D9" s="15"/>
      <c r="E9" s="28" t="s">
        <v>227</v>
      </c>
      <c r="F9" s="15"/>
      <c r="G9" s="36" t="s">
        <v>227</v>
      </c>
      <c r="H9" s="15"/>
      <c r="I9" s="16">
        <v>3271297</v>
      </c>
      <c r="J9" s="15"/>
      <c r="K9" s="36" t="s">
        <v>227</v>
      </c>
      <c r="L9" s="15"/>
    </row>
    <row r="10" spans="1:12" ht="19.5">
      <c r="A10" s="26" t="s">
        <v>145</v>
      </c>
      <c r="B10" s="15"/>
      <c r="C10" s="37" t="s">
        <v>214</v>
      </c>
      <c r="D10" s="4"/>
      <c r="E10" s="28" t="s">
        <v>227</v>
      </c>
      <c r="F10" s="4"/>
      <c r="G10" s="36" t="s">
        <v>227</v>
      </c>
      <c r="H10" s="4"/>
      <c r="I10" s="38">
        <v>32433</v>
      </c>
      <c r="J10" s="4"/>
      <c r="K10" s="36" t="s">
        <v>227</v>
      </c>
      <c r="L10" s="4"/>
    </row>
    <row r="11" spans="1:12" ht="19.5">
      <c r="A11" s="26" t="s">
        <v>146</v>
      </c>
      <c r="B11" s="4"/>
      <c r="C11" s="37" t="s">
        <v>215</v>
      </c>
      <c r="D11" s="4"/>
      <c r="E11" s="28" t="s">
        <v>227</v>
      </c>
      <c r="F11" s="4"/>
      <c r="G11" s="36" t="s">
        <v>227</v>
      </c>
      <c r="H11" s="4"/>
      <c r="I11" s="38">
        <v>24599</v>
      </c>
      <c r="J11" s="4"/>
      <c r="K11" s="36" t="s">
        <v>227</v>
      </c>
      <c r="L11" s="4"/>
    </row>
    <row r="12" spans="1:12" ht="19.5">
      <c r="A12" s="26" t="s">
        <v>112</v>
      </c>
      <c r="B12" s="4"/>
      <c r="C12" s="37" t="s">
        <v>216</v>
      </c>
      <c r="D12" s="4"/>
      <c r="E12" s="28" t="s">
        <v>227</v>
      </c>
      <c r="F12" s="4"/>
      <c r="G12" s="36" t="s">
        <v>227</v>
      </c>
      <c r="H12" s="4"/>
      <c r="I12" s="38">
        <v>6070778146</v>
      </c>
      <c r="J12" s="4"/>
      <c r="K12" s="36" t="s">
        <v>227</v>
      </c>
      <c r="L12" s="4"/>
    </row>
    <row r="13" spans="1:12" ht="19.5">
      <c r="A13" s="26" t="s">
        <v>109</v>
      </c>
      <c r="B13" s="4"/>
      <c r="C13" s="37" t="s">
        <v>110</v>
      </c>
      <c r="D13" s="4"/>
      <c r="E13" s="38">
        <v>15742</v>
      </c>
      <c r="F13" s="4"/>
      <c r="G13" s="36" t="s">
        <v>227</v>
      </c>
      <c r="H13" s="4"/>
      <c r="I13" s="38">
        <v>201940</v>
      </c>
      <c r="J13" s="4"/>
      <c r="K13" s="36" t="s">
        <v>227</v>
      </c>
      <c r="L13" s="4"/>
    </row>
    <row r="14" spans="1:12" ht="19.5">
      <c r="A14" s="26" t="s">
        <v>147</v>
      </c>
      <c r="B14" s="4"/>
      <c r="C14" s="37">
        <v>341774248</v>
      </c>
      <c r="D14" s="4"/>
      <c r="E14" s="39" t="s">
        <v>227</v>
      </c>
      <c r="F14" s="4"/>
      <c r="G14" s="36" t="s">
        <v>227</v>
      </c>
      <c r="H14" s="4"/>
      <c r="I14" s="38">
        <v>10121</v>
      </c>
      <c r="J14" s="4"/>
      <c r="K14" s="36" t="s">
        <v>227</v>
      </c>
      <c r="L14" s="4"/>
    </row>
    <row r="15" spans="1:12" ht="19.5">
      <c r="A15" s="26" t="s">
        <v>112</v>
      </c>
      <c r="B15" s="4"/>
      <c r="C15" s="37" t="s">
        <v>217</v>
      </c>
      <c r="D15" s="4"/>
      <c r="E15" s="39" t="s">
        <v>227</v>
      </c>
      <c r="F15" s="4"/>
      <c r="G15" s="36" t="s">
        <v>227</v>
      </c>
      <c r="H15" s="4"/>
      <c r="I15" s="38">
        <v>20566010973</v>
      </c>
      <c r="J15" s="4"/>
      <c r="K15" s="36" t="s">
        <v>227</v>
      </c>
      <c r="L15" s="4"/>
    </row>
    <row r="16" spans="1:12" ht="19.5">
      <c r="A16" s="26" t="s">
        <v>112</v>
      </c>
      <c r="B16" s="4"/>
      <c r="C16" s="37" t="s">
        <v>113</v>
      </c>
      <c r="D16" s="4"/>
      <c r="E16" s="39" t="s">
        <v>227</v>
      </c>
      <c r="F16" s="4"/>
      <c r="G16" s="36" t="s">
        <v>227</v>
      </c>
      <c r="H16" s="4"/>
      <c r="I16" s="38">
        <v>205580535</v>
      </c>
      <c r="J16" s="4"/>
      <c r="K16" s="36" t="s">
        <v>227</v>
      </c>
      <c r="L16" s="4"/>
    </row>
    <row r="17" spans="1:12" ht="19.5">
      <c r="A17" s="26" t="s">
        <v>112</v>
      </c>
      <c r="B17" s="4"/>
      <c r="C17" s="37" t="s">
        <v>115</v>
      </c>
      <c r="D17" s="4"/>
      <c r="E17" s="38">
        <v>88767120</v>
      </c>
      <c r="F17" s="4"/>
      <c r="G17" s="36" t="s">
        <v>227</v>
      </c>
      <c r="H17" s="4"/>
      <c r="I17" s="38">
        <v>72951849930</v>
      </c>
      <c r="J17" s="4"/>
      <c r="K17" s="36" t="s">
        <v>227</v>
      </c>
      <c r="L17" s="4"/>
    </row>
    <row r="18" spans="1:12" ht="19.5">
      <c r="A18" s="26" t="s">
        <v>112</v>
      </c>
      <c r="B18" s="4"/>
      <c r="C18" s="37" t="s">
        <v>218</v>
      </c>
      <c r="D18" s="4"/>
      <c r="E18" s="39" t="s">
        <v>227</v>
      </c>
      <c r="F18" s="4"/>
      <c r="G18" s="36" t="s">
        <v>227</v>
      </c>
      <c r="H18" s="4"/>
      <c r="I18" s="38">
        <v>1027331511</v>
      </c>
      <c r="J18" s="4"/>
      <c r="K18" s="36" t="s">
        <v>227</v>
      </c>
      <c r="L18" s="4"/>
    </row>
    <row r="19" spans="1:12" ht="19.5">
      <c r="A19" s="26" t="s">
        <v>112</v>
      </c>
      <c r="B19" s="4"/>
      <c r="C19" s="37" t="s">
        <v>219</v>
      </c>
      <c r="D19" s="4"/>
      <c r="E19" s="39" t="s">
        <v>227</v>
      </c>
      <c r="F19" s="4"/>
      <c r="G19" s="36" t="s">
        <v>227</v>
      </c>
      <c r="H19" s="4"/>
      <c r="I19" s="38">
        <v>66619178087</v>
      </c>
      <c r="J19" s="4"/>
      <c r="K19" s="36" t="s">
        <v>227</v>
      </c>
      <c r="L19" s="4"/>
    </row>
    <row r="20" spans="1:12" ht="19.5">
      <c r="A20" s="26" t="s">
        <v>118</v>
      </c>
      <c r="B20" s="4"/>
      <c r="C20" s="37">
        <v>218175230008</v>
      </c>
      <c r="D20" s="4"/>
      <c r="E20" s="38">
        <v>15247</v>
      </c>
      <c r="F20" s="4"/>
      <c r="G20" s="36" t="s">
        <v>227</v>
      </c>
      <c r="H20" s="4"/>
      <c r="I20" s="38">
        <v>1903656</v>
      </c>
      <c r="J20" s="4"/>
      <c r="K20" s="36" t="s">
        <v>227</v>
      </c>
      <c r="L20" s="4"/>
    </row>
    <row r="21" spans="1:12" ht="19.5">
      <c r="A21" s="26" t="s">
        <v>118</v>
      </c>
      <c r="B21" s="4"/>
      <c r="C21" s="37">
        <v>406774560008</v>
      </c>
      <c r="D21" s="4"/>
      <c r="E21" s="39" t="s">
        <v>227</v>
      </c>
      <c r="F21" s="4"/>
      <c r="G21" s="36" t="s">
        <v>227</v>
      </c>
      <c r="H21" s="4"/>
      <c r="I21" s="38">
        <v>19822082306</v>
      </c>
      <c r="J21" s="4"/>
      <c r="K21" s="36" t="s">
        <v>227</v>
      </c>
      <c r="L21" s="4"/>
    </row>
    <row r="22" spans="1:12" ht="19.5">
      <c r="A22" s="26" t="s">
        <v>104</v>
      </c>
      <c r="B22" s="4"/>
      <c r="C22" s="37">
        <v>6175001164</v>
      </c>
      <c r="D22" s="4"/>
      <c r="E22" s="39" t="s">
        <v>227</v>
      </c>
      <c r="F22" s="4"/>
      <c r="G22" s="36" t="s">
        <v>227</v>
      </c>
      <c r="H22" s="4"/>
      <c r="I22" s="38">
        <v>29031780668</v>
      </c>
      <c r="J22" s="4"/>
      <c r="K22" s="36" t="s">
        <v>227</v>
      </c>
      <c r="L22" s="4"/>
    </row>
    <row r="23" spans="1:12" ht="19.5">
      <c r="A23" s="26" t="s">
        <v>112</v>
      </c>
      <c r="B23" s="4"/>
      <c r="C23" s="37" t="s">
        <v>220</v>
      </c>
      <c r="D23" s="4"/>
      <c r="E23" s="39" t="s">
        <v>227</v>
      </c>
      <c r="F23" s="4"/>
      <c r="G23" s="36" t="s">
        <v>227</v>
      </c>
      <c r="H23" s="4"/>
      <c r="I23" s="38">
        <v>39224657536</v>
      </c>
      <c r="J23" s="4"/>
      <c r="K23" s="36" t="s">
        <v>227</v>
      </c>
      <c r="L23" s="4"/>
    </row>
    <row r="24" spans="1:12" ht="19.5">
      <c r="A24" s="26" t="s">
        <v>118</v>
      </c>
      <c r="B24" s="4"/>
      <c r="C24" s="37">
        <v>406809785005</v>
      </c>
      <c r="D24" s="4"/>
      <c r="E24" s="38">
        <v>3526027380</v>
      </c>
      <c r="F24" s="4"/>
      <c r="G24" s="36" t="s">
        <v>227</v>
      </c>
      <c r="H24" s="4"/>
      <c r="I24" s="38">
        <v>56918630028</v>
      </c>
      <c r="J24" s="4"/>
      <c r="K24" s="36" t="s">
        <v>227</v>
      </c>
      <c r="L24" s="4"/>
    </row>
    <row r="25" spans="1:12" ht="19.5">
      <c r="A25" s="26" t="s">
        <v>104</v>
      </c>
      <c r="B25" s="4"/>
      <c r="C25" s="37">
        <v>6175001237</v>
      </c>
      <c r="D25" s="4"/>
      <c r="E25" s="39" t="s">
        <v>227</v>
      </c>
      <c r="F25" s="4"/>
      <c r="G25" s="36" t="s">
        <v>227</v>
      </c>
      <c r="H25" s="4"/>
      <c r="I25" s="38">
        <v>55706304336</v>
      </c>
      <c r="J25" s="4"/>
      <c r="K25" s="36" t="s">
        <v>227</v>
      </c>
      <c r="L25" s="4"/>
    </row>
    <row r="26" spans="1:12" ht="19.5">
      <c r="A26" s="26" t="s">
        <v>118</v>
      </c>
      <c r="B26" s="4"/>
      <c r="C26" s="37">
        <v>406827268006</v>
      </c>
      <c r="D26" s="4"/>
      <c r="E26" s="38">
        <v>4701369840</v>
      </c>
      <c r="F26" s="4"/>
      <c r="G26" s="36" t="s">
        <v>227</v>
      </c>
      <c r="H26" s="4"/>
      <c r="I26" s="38">
        <v>23506849200</v>
      </c>
      <c r="J26" s="4"/>
      <c r="K26" s="36" t="s">
        <v>227</v>
      </c>
      <c r="L26" s="4"/>
    </row>
    <row r="27" spans="1:12" ht="19.5">
      <c r="A27" s="26" t="s">
        <v>122</v>
      </c>
      <c r="B27" s="4"/>
      <c r="C27" s="37">
        <v>9955255434</v>
      </c>
      <c r="D27" s="4"/>
      <c r="E27" s="38">
        <v>10042</v>
      </c>
      <c r="F27" s="4"/>
      <c r="G27" s="36" t="s">
        <v>227</v>
      </c>
      <c r="H27" s="4"/>
      <c r="I27" s="38">
        <v>50700</v>
      </c>
      <c r="J27" s="4"/>
      <c r="K27" s="36" t="s">
        <v>227</v>
      </c>
      <c r="L27" s="4"/>
    </row>
    <row r="28" spans="1:12" ht="19.5">
      <c r="A28" s="26" t="s">
        <v>122</v>
      </c>
      <c r="B28" s="4"/>
      <c r="C28" s="37">
        <v>9955398474</v>
      </c>
      <c r="D28" s="4"/>
      <c r="E28" s="39" t="s">
        <v>227</v>
      </c>
      <c r="F28" s="4"/>
      <c r="G28" s="36" t="s">
        <v>227</v>
      </c>
      <c r="H28" s="4"/>
      <c r="I28" s="38">
        <v>17095890400</v>
      </c>
      <c r="J28" s="4"/>
      <c r="K28" s="36" t="s">
        <v>227</v>
      </c>
      <c r="L28" s="4"/>
    </row>
    <row r="29" spans="1:12" ht="19.5">
      <c r="A29" s="26" t="s">
        <v>118</v>
      </c>
      <c r="B29" s="4"/>
      <c r="C29" s="37">
        <v>407007714009</v>
      </c>
      <c r="D29" s="4"/>
      <c r="E29" s="38">
        <v>3636986299</v>
      </c>
      <c r="F29" s="4"/>
      <c r="G29" s="36" t="s">
        <v>227</v>
      </c>
      <c r="H29" s="4"/>
      <c r="I29" s="38">
        <v>4171232874</v>
      </c>
      <c r="J29" s="4"/>
      <c r="K29" s="36" t="s">
        <v>227</v>
      </c>
      <c r="L29" s="4"/>
    </row>
    <row r="30" spans="1:12" ht="19.5">
      <c r="A30" s="26" t="s">
        <v>125</v>
      </c>
      <c r="B30" s="4"/>
      <c r="C30" s="37">
        <v>479601390576</v>
      </c>
      <c r="D30" s="4"/>
      <c r="E30" s="38">
        <v>2384876702</v>
      </c>
      <c r="F30" s="4"/>
      <c r="G30" s="36" t="s">
        <v>227</v>
      </c>
      <c r="H30" s="4"/>
      <c r="I30" s="38">
        <v>2384876702</v>
      </c>
      <c r="J30" s="4"/>
      <c r="K30" s="36" t="s">
        <v>227</v>
      </c>
      <c r="L30" s="4"/>
    </row>
    <row r="31" spans="1:12" ht="19.5">
      <c r="A31" s="26" t="s">
        <v>112</v>
      </c>
      <c r="B31" s="4"/>
      <c r="C31" s="37" t="s">
        <v>127</v>
      </c>
      <c r="D31" s="4"/>
      <c r="E31" s="38">
        <v>1485369860</v>
      </c>
      <c r="F31" s="4"/>
      <c r="G31" s="36" t="s">
        <v>227</v>
      </c>
      <c r="H31" s="4"/>
      <c r="I31" s="38">
        <v>1485369860</v>
      </c>
      <c r="J31" s="4"/>
      <c r="K31" s="36" t="s">
        <v>227</v>
      </c>
      <c r="L31" s="4"/>
    </row>
    <row r="32" spans="1:12" ht="20.25" thickBot="1">
      <c r="A32" s="3"/>
      <c r="B32" s="4"/>
      <c r="C32" s="4"/>
      <c r="D32" s="4"/>
      <c r="E32" s="18">
        <f>SUM(E13:E31)</f>
        <v>15823438232</v>
      </c>
      <c r="F32" s="18"/>
      <c r="G32" s="40" t="s">
        <v>227</v>
      </c>
      <c r="H32" s="18"/>
      <c r="I32" s="18">
        <f>SUM(I8:I31)</f>
        <v>416794322744</v>
      </c>
      <c r="J32" s="18"/>
      <c r="K32" s="42" t="s">
        <v>227</v>
      </c>
      <c r="L32" s="18"/>
    </row>
    <row r="33" spans="7:7" ht="19.5" thickTop="1">
      <c r="G33" s="41"/>
    </row>
    <row r="34" spans="7:7">
      <c r="G34" s="41"/>
    </row>
  </sheetData>
  <sheetProtection algorithmName="SHA-512" hashValue="ZRhSY07q8IshDys1XOrawjE9LYtiM/LORsFvfrGU5ySNs724pfSSeINA/k+o3DaOvbqAFjGOOXh0a7EyZvsGrA==" saltValue="0Xje1Hbt9tuQxObsRfUkKA==" spinCount="100000" sheet="1" objects="1" scenarios="1" selectLockedCells="1" autoFilter="0" selectUnlockedCells="1"/>
  <mergeCells count="4">
    <mergeCell ref="I6:K6"/>
    <mergeCell ref="A2:K2"/>
    <mergeCell ref="A3:K3"/>
    <mergeCell ref="A4:K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2:E12"/>
  <sheetViews>
    <sheetView rightToLeft="1" view="pageBreakPreview" zoomScale="60" zoomScaleNormal="100" workbookViewId="0">
      <selection activeCell="O42" sqref="O42"/>
    </sheetView>
  </sheetViews>
  <sheetFormatPr defaultRowHeight="18.75"/>
  <cols>
    <col min="1" max="1" width="32.7109375" style="20" customWidth="1"/>
    <col min="2" max="2" width="1" style="2" customWidth="1"/>
    <col min="3" max="3" width="12.5703125" style="2" customWidth="1"/>
    <col min="4" max="4" width="0.7109375" style="2" customWidth="1"/>
    <col min="5" max="5" width="16.5703125" style="2" customWidth="1"/>
    <col min="6" max="6" width="0.85546875" style="2" customWidth="1"/>
    <col min="7" max="16384" width="9.140625" style="2"/>
  </cols>
  <sheetData>
    <row r="2" spans="1:5" ht="21">
      <c r="A2" s="100" t="s">
        <v>0</v>
      </c>
      <c r="B2" s="100" t="s">
        <v>0</v>
      </c>
      <c r="C2" s="100" t="s">
        <v>0</v>
      </c>
      <c r="D2" s="100" t="s">
        <v>0</v>
      </c>
      <c r="E2" s="100"/>
    </row>
    <row r="3" spans="1:5" ht="21">
      <c r="A3" s="100" t="s">
        <v>129</v>
      </c>
      <c r="B3" s="100" t="s">
        <v>129</v>
      </c>
      <c r="C3" s="100" t="s">
        <v>129</v>
      </c>
      <c r="D3" s="100" t="s">
        <v>129</v>
      </c>
      <c r="E3" s="100"/>
    </row>
    <row r="4" spans="1:5" ht="21">
      <c r="A4" s="100" t="s">
        <v>2</v>
      </c>
      <c r="B4" s="100" t="s">
        <v>2</v>
      </c>
      <c r="C4" s="100" t="s">
        <v>2</v>
      </c>
      <c r="D4" s="100" t="s">
        <v>2</v>
      </c>
      <c r="E4" s="100"/>
    </row>
    <row r="6" spans="1:5" ht="19.5">
      <c r="A6" s="104" t="s">
        <v>221</v>
      </c>
      <c r="B6" s="4"/>
      <c r="C6" s="23" t="s">
        <v>131</v>
      </c>
      <c r="D6" s="24"/>
      <c r="E6" s="23" t="s">
        <v>6</v>
      </c>
    </row>
    <row r="7" spans="1:5" ht="19.5">
      <c r="A7" s="104" t="s">
        <v>221</v>
      </c>
      <c r="B7" s="4"/>
      <c r="C7" s="25" t="s">
        <v>101</v>
      </c>
      <c r="D7" s="4"/>
      <c r="E7" s="25" t="s">
        <v>101</v>
      </c>
    </row>
    <row r="8" spans="1:5" ht="19.5">
      <c r="A8" s="9" t="s">
        <v>221</v>
      </c>
      <c r="B8" s="4"/>
      <c r="C8" s="28" t="s">
        <v>227</v>
      </c>
      <c r="D8" s="4"/>
      <c r="E8" s="28">
        <v>41748444</v>
      </c>
    </row>
    <row r="9" spans="1:5" s="17" customFormat="1" ht="19.5">
      <c r="A9" s="9" t="s">
        <v>222</v>
      </c>
      <c r="B9" s="15"/>
      <c r="C9" s="28" t="s">
        <v>227</v>
      </c>
      <c r="D9" s="15"/>
      <c r="E9" s="28">
        <v>84723482</v>
      </c>
    </row>
    <row r="10" spans="1:5" ht="19.5">
      <c r="A10" s="26" t="s">
        <v>223</v>
      </c>
      <c r="B10" s="4"/>
      <c r="C10" s="28" t="s">
        <v>227</v>
      </c>
      <c r="D10" s="4"/>
      <c r="E10" s="29" t="s">
        <v>227</v>
      </c>
    </row>
    <row r="11" spans="1:5" ht="20.25" thickBot="1">
      <c r="A11" s="26" t="s">
        <v>57</v>
      </c>
      <c r="B11" s="4"/>
      <c r="C11" s="30" t="s">
        <v>227</v>
      </c>
      <c r="D11" s="27"/>
      <c r="E11" s="18">
        <v>126471926</v>
      </c>
    </row>
    <row r="12" spans="1:5" ht="19.5" thickTop="1"/>
  </sheetData>
  <sheetProtection algorithmName="SHA-512" hashValue="rKEbgZFe1bQPHxF5a8sRm6Cm3yTGoJDeqKaaD6NNoivbNWb9qqSbXYXgRKDNOW1NsTgAgkMHAHVtGdMqZk+x0A==" saltValue="fT/43OSdzfYxGiDQy6tnEQ==" spinCount="100000" sheet="1" objects="1" scenarios="1" selectLockedCells="1" autoFilter="0" selectUnlockedCells="1"/>
  <mergeCells count="4">
    <mergeCell ref="A2:E2"/>
    <mergeCell ref="A3:E3"/>
    <mergeCell ref="A4:E4"/>
    <mergeCell ref="A6:A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2:L11"/>
  <sheetViews>
    <sheetView rightToLeft="1" view="pageBreakPreview" topLeftCell="A16" zoomScale="60" zoomScaleNormal="100" workbookViewId="0">
      <selection activeCell="O42" sqref="O42"/>
    </sheetView>
  </sheetViews>
  <sheetFormatPr defaultRowHeight="18.75"/>
  <cols>
    <col min="1" max="1" width="22.85546875" style="20" bestFit="1" customWidth="1"/>
    <col min="2" max="2" width="1" style="2" customWidth="1"/>
    <col min="3" max="3" width="16.7109375" style="2" customWidth="1"/>
    <col min="4" max="4" width="0.85546875" style="2" customWidth="1"/>
    <col min="5" max="5" width="10.42578125" style="2" customWidth="1"/>
    <col min="6" max="6" width="0.28515625" style="2" customWidth="1"/>
    <col min="7" max="7" width="10.7109375" style="2" customWidth="1"/>
    <col min="8" max="8" width="0.7109375" style="2" customWidth="1"/>
    <col min="9" max="16384" width="9.140625" style="2"/>
  </cols>
  <sheetData>
    <row r="2" spans="1:12" ht="21">
      <c r="A2" s="100" t="s">
        <v>0</v>
      </c>
      <c r="B2" s="100" t="s">
        <v>0</v>
      </c>
      <c r="C2" s="100" t="s">
        <v>0</v>
      </c>
      <c r="D2" s="100" t="s">
        <v>0</v>
      </c>
      <c r="E2" s="100" t="s">
        <v>0</v>
      </c>
      <c r="F2" s="100"/>
      <c r="G2" s="100"/>
    </row>
    <row r="3" spans="1:12" ht="21">
      <c r="A3" s="100" t="s">
        <v>129</v>
      </c>
      <c r="B3" s="100" t="s">
        <v>129</v>
      </c>
      <c r="C3" s="100" t="s">
        <v>129</v>
      </c>
      <c r="D3" s="100" t="s">
        <v>129</v>
      </c>
      <c r="E3" s="100" t="s">
        <v>129</v>
      </c>
      <c r="F3" s="100"/>
      <c r="G3" s="100"/>
    </row>
    <row r="4" spans="1:12" ht="21">
      <c r="A4" s="100" t="s">
        <v>2</v>
      </c>
      <c r="B4" s="100" t="s">
        <v>2</v>
      </c>
      <c r="C4" s="100" t="s">
        <v>2</v>
      </c>
      <c r="D4" s="100" t="s">
        <v>2</v>
      </c>
      <c r="E4" s="100" t="s">
        <v>2</v>
      </c>
      <c r="F4" s="100"/>
      <c r="G4" s="100"/>
    </row>
    <row r="5" spans="1:12">
      <c r="A5" s="3"/>
      <c r="B5" s="4"/>
      <c r="C5" s="4"/>
      <c r="D5" s="4"/>
      <c r="E5" s="4"/>
      <c r="F5" s="4"/>
      <c r="G5" s="4"/>
    </row>
    <row r="6" spans="1:12" s="8" customFormat="1" ht="58.5">
      <c r="A6" s="5" t="s">
        <v>133</v>
      </c>
      <c r="B6" s="6"/>
      <c r="C6" s="5" t="s">
        <v>101</v>
      </c>
      <c r="D6" s="7"/>
      <c r="E6" s="5" t="s">
        <v>207</v>
      </c>
      <c r="F6" s="7"/>
      <c r="G6" s="5" t="s">
        <v>13</v>
      </c>
    </row>
    <row r="7" spans="1:12" ht="19.5">
      <c r="A7" s="9" t="s">
        <v>224</v>
      </c>
      <c r="B7" s="4"/>
      <c r="C7" s="10">
        <v>11366044164</v>
      </c>
      <c r="D7" s="4"/>
      <c r="E7" s="11">
        <v>7.9</v>
      </c>
      <c r="F7" s="4"/>
      <c r="G7" s="11">
        <v>0.14000000000000001</v>
      </c>
      <c r="J7" s="12"/>
      <c r="K7" s="13"/>
      <c r="L7" s="13"/>
    </row>
    <row r="8" spans="1:12" ht="19.5">
      <c r="A8" s="9" t="s">
        <v>225</v>
      </c>
      <c r="B8" s="4"/>
      <c r="C8" s="10">
        <v>106738979736</v>
      </c>
      <c r="D8" s="4"/>
      <c r="E8" s="11">
        <v>74.150000000000006</v>
      </c>
      <c r="F8" s="4"/>
      <c r="G8" s="11">
        <v>1.32</v>
      </c>
      <c r="J8" s="14"/>
      <c r="K8" s="13"/>
      <c r="L8" s="13"/>
    </row>
    <row r="9" spans="1:12" s="17" customFormat="1" ht="19.5">
      <c r="A9" s="9" t="s">
        <v>226</v>
      </c>
      <c r="B9" s="15"/>
      <c r="C9" s="16">
        <v>15823438232</v>
      </c>
      <c r="D9" s="15"/>
      <c r="E9" s="11">
        <v>10.99</v>
      </c>
      <c r="F9" s="15"/>
      <c r="G9" s="11">
        <v>0.2</v>
      </c>
      <c r="J9" s="14"/>
      <c r="K9" s="13"/>
      <c r="L9" s="13"/>
    </row>
    <row r="10" spans="1:12" ht="20.25" thickBot="1">
      <c r="A10" s="3"/>
      <c r="B10" s="4"/>
      <c r="C10" s="18">
        <f>SUM(C7:C9)</f>
        <v>133928462132</v>
      </c>
      <c r="D10" s="18"/>
      <c r="E10" s="19">
        <f>SUM(E7:E9)</f>
        <v>93.04</v>
      </c>
      <c r="F10" s="18"/>
      <c r="G10" s="22">
        <f>SUM(G7:G9)</f>
        <v>1.66</v>
      </c>
    </row>
    <row r="11" spans="1:12" ht="19.5" thickTop="1">
      <c r="E11" s="21"/>
    </row>
  </sheetData>
  <sheetProtection algorithmName="SHA-512" hashValue="AYJyEjl/2DYpWCEwNUT/zL7J4nrI8B3MTWmF/lxKopNKz7Fejkjpgrxh3PPRMXDA4tRYXU6SoFEZE/QPeEqliQ==" saltValue="vY+ZKGe7Ydc99KqACJeUZA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Q16"/>
  <sheetViews>
    <sheetView rightToLeft="1" view="pageBreakPreview" zoomScale="60" zoomScaleNormal="100" workbookViewId="0">
      <selection activeCell="A25" sqref="A25"/>
    </sheetView>
  </sheetViews>
  <sheetFormatPr defaultRowHeight="18.75"/>
  <cols>
    <col min="1" max="1" width="30.42578125" style="20" bestFit="1" customWidth="1"/>
    <col min="2" max="2" width="1" style="2" customWidth="1"/>
    <col min="3" max="3" width="14.85546875" style="2" customWidth="1"/>
    <col min="4" max="4" width="0.85546875" style="2" customWidth="1"/>
    <col min="5" max="5" width="10.85546875" style="2" bestFit="1" customWidth="1"/>
    <col min="6" max="6" width="0.85546875" style="2" customWidth="1"/>
    <col min="7" max="7" width="12.42578125" style="2" customWidth="1"/>
    <col min="8" max="8" width="0.5703125" style="2" customWidth="1"/>
    <col min="9" max="9" width="8.7109375" style="2" bestFit="1" customWidth="1"/>
    <col min="10" max="10" width="0.5703125" style="2" customWidth="1"/>
    <col min="11" max="11" width="14.5703125" style="2" customWidth="1"/>
    <col min="12" max="12" width="0.85546875" style="2" customWidth="1"/>
    <col min="13" max="13" width="11.5703125" style="2" customWidth="1"/>
    <col min="14" max="14" width="0.85546875" style="2" customWidth="1"/>
    <col min="15" max="15" width="12" style="2" bestFit="1" customWidth="1"/>
    <col min="16" max="16" width="1" style="2" customWidth="1"/>
    <col min="17" max="17" width="8.7109375" style="2" bestFit="1" customWidth="1"/>
    <col min="18" max="16384" width="9.140625" style="2"/>
  </cols>
  <sheetData>
    <row r="2" spans="1:17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21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18.75" customHeight="1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7" ht="3.7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7" ht="19.5">
      <c r="A6" s="104" t="s">
        <v>3</v>
      </c>
      <c r="B6" s="4"/>
      <c r="C6" s="103" t="s">
        <v>4</v>
      </c>
      <c r="D6" s="103" t="s">
        <v>4</v>
      </c>
      <c r="E6" s="103" t="s">
        <v>4</v>
      </c>
      <c r="F6" s="103" t="s">
        <v>4</v>
      </c>
      <c r="G6" s="103" t="s">
        <v>4</v>
      </c>
      <c r="H6" s="106" t="s">
        <v>4</v>
      </c>
      <c r="I6" s="103" t="s">
        <v>4</v>
      </c>
      <c r="J6" s="24"/>
      <c r="K6" s="103" t="s">
        <v>6</v>
      </c>
      <c r="L6" s="103" t="s">
        <v>6</v>
      </c>
      <c r="M6" s="103" t="s">
        <v>6</v>
      </c>
      <c r="N6" s="103" t="s">
        <v>6</v>
      </c>
      <c r="O6" s="103" t="s">
        <v>6</v>
      </c>
      <c r="P6" s="106" t="s">
        <v>6</v>
      </c>
      <c r="Q6" s="103" t="s">
        <v>6</v>
      </c>
    </row>
    <row r="7" spans="1:17" ht="19.5">
      <c r="A7" s="104" t="s">
        <v>3</v>
      </c>
      <c r="B7" s="4"/>
      <c r="C7" s="77" t="s">
        <v>45</v>
      </c>
      <c r="D7" s="4"/>
      <c r="E7" s="77" t="s">
        <v>46</v>
      </c>
      <c r="F7" s="4"/>
      <c r="G7" s="77" t="s">
        <v>47</v>
      </c>
      <c r="H7" s="4"/>
      <c r="I7" s="32" t="s">
        <v>48</v>
      </c>
      <c r="J7" s="24"/>
      <c r="K7" s="32" t="s">
        <v>45</v>
      </c>
      <c r="L7" s="4"/>
      <c r="M7" s="32" t="s">
        <v>46</v>
      </c>
      <c r="N7" s="24"/>
      <c r="O7" s="32" t="s">
        <v>47</v>
      </c>
      <c r="P7" s="4"/>
      <c r="Q7" s="77" t="s">
        <v>48</v>
      </c>
    </row>
    <row r="8" spans="1:17" ht="19.5">
      <c r="A8" s="9" t="s">
        <v>49</v>
      </c>
      <c r="B8" s="4"/>
      <c r="C8" s="16">
        <v>15000000</v>
      </c>
      <c r="D8" s="38"/>
      <c r="E8" s="16">
        <v>4433</v>
      </c>
      <c r="F8" s="4"/>
      <c r="G8" s="15" t="s">
        <v>50</v>
      </c>
      <c r="H8" s="4"/>
      <c r="I8" s="28" t="s">
        <v>227</v>
      </c>
      <c r="J8" s="4"/>
      <c r="K8" s="16">
        <v>15000000</v>
      </c>
      <c r="L8" s="38"/>
      <c r="M8" s="16">
        <v>4433</v>
      </c>
      <c r="N8" s="4"/>
      <c r="O8" s="15" t="s">
        <v>50</v>
      </c>
      <c r="P8" s="4"/>
      <c r="Q8" s="28" t="s">
        <v>227</v>
      </c>
    </row>
    <row r="9" spans="1:17" ht="19.5">
      <c r="A9" s="9" t="s">
        <v>51</v>
      </c>
      <c r="B9" s="15"/>
      <c r="C9" s="16">
        <v>32085561</v>
      </c>
      <c r="D9" s="16"/>
      <c r="E9" s="16">
        <v>2103</v>
      </c>
      <c r="F9" s="15"/>
      <c r="G9" s="15" t="s">
        <v>52</v>
      </c>
      <c r="H9" s="15"/>
      <c r="I9" s="28" t="s">
        <v>227</v>
      </c>
      <c r="J9" s="15"/>
      <c r="K9" s="16">
        <v>32085561</v>
      </c>
      <c r="L9" s="16"/>
      <c r="M9" s="16">
        <v>2103</v>
      </c>
      <c r="N9" s="15"/>
      <c r="O9" s="15" t="s">
        <v>52</v>
      </c>
      <c r="P9" s="15"/>
      <c r="Q9" s="28" t="s">
        <v>227</v>
      </c>
    </row>
    <row r="10" spans="1:17" ht="19.5">
      <c r="A10" s="9" t="s">
        <v>53</v>
      </c>
      <c r="C10" s="64">
        <v>4000000</v>
      </c>
      <c r="D10" s="64"/>
      <c r="E10" s="64">
        <v>15741</v>
      </c>
      <c r="G10" s="2" t="s">
        <v>54</v>
      </c>
      <c r="I10" s="2">
        <v>0.30150383398490199</v>
      </c>
      <c r="K10" s="64">
        <v>4000000</v>
      </c>
      <c r="L10" s="64"/>
      <c r="M10" s="64">
        <v>15741</v>
      </c>
      <c r="O10" s="2" t="s">
        <v>54</v>
      </c>
      <c r="Q10" s="2">
        <v>0.30150383398490199</v>
      </c>
    </row>
    <row r="11" spans="1:17" ht="19.5">
      <c r="A11" s="9" t="s">
        <v>55</v>
      </c>
      <c r="C11" s="64">
        <v>82397545</v>
      </c>
      <c r="D11" s="64"/>
      <c r="E11" s="64">
        <v>5908</v>
      </c>
      <c r="G11" s="2" t="s">
        <v>56</v>
      </c>
      <c r="I11" s="2">
        <v>0.26626059977566002</v>
      </c>
      <c r="K11" s="64" t="s">
        <v>227</v>
      </c>
      <c r="L11" s="64"/>
      <c r="M11" s="64" t="s">
        <v>227</v>
      </c>
      <c r="O11" s="2" t="s">
        <v>227</v>
      </c>
      <c r="Q11" s="2" t="s">
        <v>227</v>
      </c>
    </row>
    <row r="12" spans="1:17" ht="19.5">
      <c r="A12" s="9" t="s">
        <v>58</v>
      </c>
      <c r="C12" s="64">
        <v>10000000</v>
      </c>
      <c r="D12" s="64"/>
      <c r="E12" s="64">
        <v>7194</v>
      </c>
      <c r="G12" s="2" t="s">
        <v>59</v>
      </c>
      <c r="I12" s="2">
        <v>0.20853517438667499</v>
      </c>
      <c r="K12" s="64">
        <v>10000000</v>
      </c>
      <c r="L12" s="64"/>
      <c r="M12" s="64">
        <v>7194</v>
      </c>
      <c r="O12" s="2" t="s">
        <v>59</v>
      </c>
      <c r="Q12" s="2">
        <v>0.20853517438667499</v>
      </c>
    </row>
    <row r="13" spans="1:17" ht="19.5">
      <c r="A13" s="9" t="s">
        <v>60</v>
      </c>
      <c r="C13" s="64">
        <v>5000000</v>
      </c>
      <c r="D13" s="64"/>
      <c r="E13" s="64">
        <v>17252</v>
      </c>
      <c r="G13" s="2" t="s">
        <v>61</v>
      </c>
      <c r="I13" s="74">
        <v>0.24269507702024101</v>
      </c>
      <c r="K13" s="93">
        <v>5000000</v>
      </c>
      <c r="L13" s="64"/>
      <c r="M13" s="93">
        <v>17252</v>
      </c>
      <c r="O13" s="74" t="s">
        <v>61</v>
      </c>
      <c r="Q13" s="74">
        <v>0.24269507702024101</v>
      </c>
    </row>
    <row r="14" spans="1:17" ht="19.5">
      <c r="A14" s="9" t="s">
        <v>62</v>
      </c>
      <c r="C14" s="64">
        <v>20000000</v>
      </c>
      <c r="D14" s="64"/>
      <c r="E14" s="64">
        <v>3216</v>
      </c>
      <c r="G14" s="2" t="s">
        <v>63</v>
      </c>
      <c r="I14" s="2">
        <v>0.15458940482125899</v>
      </c>
      <c r="K14" s="64">
        <v>20000000</v>
      </c>
      <c r="L14" s="64"/>
      <c r="M14" s="64">
        <v>3216</v>
      </c>
      <c r="O14" s="2" t="s">
        <v>63</v>
      </c>
      <c r="Q14" s="2">
        <v>0.15458940482125899</v>
      </c>
    </row>
    <row r="15" spans="1:17" ht="19.5">
      <c r="A15" s="9" t="s">
        <v>64</v>
      </c>
      <c r="C15" s="64">
        <v>40000000</v>
      </c>
      <c r="D15" s="64"/>
      <c r="E15" s="64">
        <v>1506</v>
      </c>
      <c r="G15" s="2" t="s">
        <v>65</v>
      </c>
      <c r="I15" s="74">
        <v>8.4810916580003504E-2</v>
      </c>
      <c r="K15" s="93">
        <v>40000000</v>
      </c>
      <c r="L15" s="64"/>
      <c r="M15" s="93">
        <v>1506</v>
      </c>
      <c r="O15" s="74" t="s">
        <v>65</v>
      </c>
      <c r="Q15" s="74">
        <v>8.4810916580003504E-2</v>
      </c>
    </row>
    <row r="16" spans="1:17">
      <c r="K16" s="64"/>
      <c r="L16" s="64"/>
      <c r="M16" s="64"/>
    </row>
  </sheetData>
  <sheetProtection algorithmName="SHA-512" hashValue="Qs+KdMjBA8MXGaa02l9xrFrFE0VLN8zcQmTyJzDGq5LV56AyjLGR/R+6sjgZLyzKeKoHaDHMv5pzYtGOiXLO1A==" saltValue="gwZm+Hx7YIp3RUQ+7vbiWw==" spinCount="100000" sheet="1" objects="1" scenarios="1" selectLockedCells="1" autoFilter="0" selectUnlockedCells="1"/>
  <mergeCells count="6">
    <mergeCell ref="A2:Q2"/>
    <mergeCell ref="A3:Q3"/>
    <mergeCell ref="A4:Q5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2:BK17"/>
  <sheetViews>
    <sheetView rightToLeft="1" view="pageBreakPreview" zoomScale="60" zoomScaleNormal="100" workbookViewId="0">
      <selection activeCell="A25" sqref="A25"/>
    </sheetView>
  </sheetViews>
  <sheetFormatPr defaultRowHeight="18.75"/>
  <cols>
    <col min="1" max="1" width="28.140625" style="20" bestFit="1" customWidth="1"/>
    <col min="2" max="2" width="1" style="2" customWidth="1"/>
    <col min="3" max="3" width="10.85546875" style="2" customWidth="1"/>
    <col min="4" max="4" width="1" style="2" customWidth="1"/>
    <col min="5" max="5" width="11" style="2" customWidth="1"/>
    <col min="6" max="6" width="1" style="2" customWidth="1"/>
    <col min="7" max="7" width="11" style="2" bestFit="1" customWidth="1"/>
    <col min="8" max="8" width="1" style="2" customWidth="1"/>
    <col min="9" max="9" width="12" style="2" customWidth="1"/>
    <col min="10" max="10" width="1" style="2" customWidth="1"/>
    <col min="11" max="11" width="8.140625" style="2" customWidth="1"/>
    <col min="12" max="12" width="0.42578125" style="2" customWidth="1"/>
    <col min="13" max="13" width="8.7109375" style="2" customWidth="1"/>
    <col min="14" max="14" width="0.85546875" style="2" customWidth="1"/>
    <col min="15" max="15" width="11.7109375" style="2" customWidth="1"/>
    <col min="16" max="16" width="1" style="2" customWidth="1"/>
    <col min="17" max="17" width="20" style="2" customWidth="1"/>
    <col min="18" max="18" width="1" style="2" customWidth="1"/>
    <col min="19" max="19" width="19.42578125" style="2" bestFit="1" customWidth="1"/>
    <col min="20" max="20" width="1" style="2" customWidth="1"/>
    <col min="21" max="21" width="10.14062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9.7109375" style="2" customWidth="1"/>
    <col min="26" max="26" width="1" style="2" customWidth="1"/>
    <col min="27" max="27" width="17.28515625" style="2" bestFit="1" customWidth="1"/>
    <col min="28" max="28" width="1" style="2" customWidth="1"/>
    <col min="29" max="29" width="11.5703125" style="2" customWidth="1"/>
    <col min="30" max="30" width="0.5703125" style="2" customWidth="1"/>
    <col min="31" max="31" width="16" style="2" customWidth="1"/>
    <col min="32" max="32" width="0.5703125" style="2" customWidth="1"/>
    <col min="33" max="33" width="19.85546875" style="2" customWidth="1"/>
    <col min="34" max="34" width="1" style="2" customWidth="1"/>
    <col min="35" max="35" width="19.140625" style="2" customWidth="1"/>
    <col min="36" max="36" width="1" style="2" customWidth="1"/>
    <col min="37" max="37" width="15.140625" style="2" customWidth="1"/>
    <col min="38" max="38" width="1" style="2" customWidth="1"/>
    <col min="39" max="39" width="9.140625" style="2" customWidth="1"/>
    <col min="40" max="16384" width="9.140625" style="2"/>
  </cols>
  <sheetData>
    <row r="2" spans="1:63" ht="21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63" ht="2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63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63">
      <c r="A5" s="8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ht="19.5">
      <c r="A6" s="104" t="s">
        <v>66</v>
      </c>
      <c r="B6" s="104" t="s">
        <v>66</v>
      </c>
      <c r="C6" s="103" t="s">
        <v>66</v>
      </c>
      <c r="D6" s="103" t="s">
        <v>66</v>
      </c>
      <c r="E6" s="103" t="s">
        <v>66</v>
      </c>
      <c r="F6" s="103" t="s">
        <v>66</v>
      </c>
      <c r="G6" s="103" t="s">
        <v>66</v>
      </c>
      <c r="H6" s="104" t="s">
        <v>66</v>
      </c>
      <c r="I6" s="103" t="s">
        <v>66</v>
      </c>
      <c r="J6" s="104" t="s">
        <v>66</v>
      </c>
      <c r="K6" s="103" t="s">
        <v>66</v>
      </c>
      <c r="L6" s="103" t="s">
        <v>66</v>
      </c>
      <c r="M6" s="103" t="s">
        <v>66</v>
      </c>
      <c r="N6" s="15"/>
      <c r="O6" s="103" t="s">
        <v>4</v>
      </c>
      <c r="P6" s="106" t="s">
        <v>4</v>
      </c>
      <c r="Q6" s="103" t="s">
        <v>4</v>
      </c>
      <c r="R6" s="103" t="s">
        <v>4</v>
      </c>
      <c r="S6" s="103" t="s">
        <v>4</v>
      </c>
      <c r="T6" s="24"/>
      <c r="U6" s="103" t="s">
        <v>5</v>
      </c>
      <c r="V6" s="103" t="s">
        <v>5</v>
      </c>
      <c r="W6" s="103" t="s">
        <v>5</v>
      </c>
      <c r="X6" s="103" t="s">
        <v>5</v>
      </c>
      <c r="Y6" s="103" t="s">
        <v>5</v>
      </c>
      <c r="Z6" s="103" t="s">
        <v>5</v>
      </c>
      <c r="AA6" s="103" t="s">
        <v>5</v>
      </c>
      <c r="AB6" s="4"/>
      <c r="AC6" s="103" t="s">
        <v>6</v>
      </c>
      <c r="AD6" s="103" t="s">
        <v>6</v>
      </c>
      <c r="AE6" s="103" t="s">
        <v>6</v>
      </c>
      <c r="AF6" s="103" t="s">
        <v>6</v>
      </c>
      <c r="AG6" s="103" t="s">
        <v>6</v>
      </c>
      <c r="AH6" s="103" t="s">
        <v>6</v>
      </c>
      <c r="AI6" s="103" t="s">
        <v>6</v>
      </c>
      <c r="AJ6" s="103" t="s">
        <v>6</v>
      </c>
      <c r="AK6" s="103" t="s">
        <v>6</v>
      </c>
    </row>
    <row r="7" spans="1:63" s="8" customFormat="1">
      <c r="A7" s="101" t="s">
        <v>67</v>
      </c>
      <c r="B7" s="7"/>
      <c r="C7" s="101" t="s">
        <v>68</v>
      </c>
      <c r="D7" s="7"/>
      <c r="E7" s="101" t="s">
        <v>69</v>
      </c>
      <c r="F7" s="7"/>
      <c r="G7" s="101" t="s">
        <v>70</v>
      </c>
      <c r="H7" s="7"/>
      <c r="I7" s="102" t="s">
        <v>71</v>
      </c>
      <c r="J7" s="7"/>
      <c r="K7" s="102" t="s">
        <v>72</v>
      </c>
      <c r="L7" s="7"/>
      <c r="M7" s="108" t="s">
        <v>48</v>
      </c>
      <c r="N7" s="7"/>
      <c r="O7" s="102" t="s">
        <v>7</v>
      </c>
      <c r="P7" s="6"/>
      <c r="Q7" s="101" t="s">
        <v>8</v>
      </c>
      <c r="R7" s="6"/>
      <c r="S7" s="101" t="s">
        <v>9</v>
      </c>
      <c r="T7" s="6"/>
      <c r="U7" s="102" t="s">
        <v>10</v>
      </c>
      <c r="V7" s="102" t="s">
        <v>10</v>
      </c>
      <c r="W7" s="102" t="s">
        <v>10</v>
      </c>
      <c r="X7" s="6"/>
      <c r="Y7" s="102" t="s">
        <v>11</v>
      </c>
      <c r="Z7" s="102" t="s">
        <v>11</v>
      </c>
      <c r="AA7" s="102" t="s">
        <v>11</v>
      </c>
      <c r="AB7" s="6"/>
      <c r="AC7" s="101" t="s">
        <v>7</v>
      </c>
      <c r="AD7" s="6"/>
      <c r="AE7" s="101" t="s">
        <v>73</v>
      </c>
      <c r="AF7" s="6"/>
      <c r="AG7" s="101" t="s">
        <v>8</v>
      </c>
      <c r="AH7" s="6"/>
      <c r="AI7" s="101" t="s">
        <v>9</v>
      </c>
      <c r="AJ7" s="6"/>
      <c r="AK7" s="101" t="s">
        <v>13</v>
      </c>
    </row>
    <row r="8" spans="1:63" s="8" customFormat="1" ht="19.5">
      <c r="A8" s="102" t="s">
        <v>67</v>
      </c>
      <c r="B8" s="7"/>
      <c r="C8" s="102" t="s">
        <v>68</v>
      </c>
      <c r="D8" s="7"/>
      <c r="E8" s="102" t="s">
        <v>69</v>
      </c>
      <c r="F8" s="7"/>
      <c r="G8" s="102" t="s">
        <v>70</v>
      </c>
      <c r="H8" s="7"/>
      <c r="I8" s="102" t="s">
        <v>71</v>
      </c>
      <c r="J8" s="7"/>
      <c r="K8" s="102" t="s">
        <v>72</v>
      </c>
      <c r="L8" s="7"/>
      <c r="M8" s="102" t="s">
        <v>48</v>
      </c>
      <c r="N8" s="7"/>
      <c r="O8" s="102" t="s">
        <v>7</v>
      </c>
      <c r="P8" s="6"/>
      <c r="Q8" s="102" t="s">
        <v>8</v>
      </c>
      <c r="R8" s="6"/>
      <c r="S8" s="102" t="s">
        <v>9</v>
      </c>
      <c r="T8" s="6"/>
      <c r="U8" s="5" t="s">
        <v>7</v>
      </c>
      <c r="V8" s="6"/>
      <c r="W8" s="5" t="s">
        <v>8</v>
      </c>
      <c r="X8" s="6"/>
      <c r="Y8" s="5" t="s">
        <v>7</v>
      </c>
      <c r="Z8" s="6"/>
      <c r="AA8" s="5" t="s">
        <v>14</v>
      </c>
      <c r="AB8" s="6"/>
      <c r="AC8" s="102" t="s">
        <v>7</v>
      </c>
      <c r="AD8" s="6"/>
      <c r="AE8" s="102" t="s">
        <v>73</v>
      </c>
      <c r="AF8" s="6"/>
      <c r="AG8" s="102" t="s">
        <v>8</v>
      </c>
      <c r="AH8" s="6"/>
      <c r="AI8" s="102" t="s">
        <v>9</v>
      </c>
      <c r="AJ8" s="6"/>
      <c r="AK8" s="102" t="s">
        <v>13</v>
      </c>
    </row>
    <row r="9" spans="1:63" ht="19.5">
      <c r="A9" s="26" t="s">
        <v>74</v>
      </c>
      <c r="B9" s="4"/>
      <c r="C9" s="4" t="s">
        <v>75</v>
      </c>
      <c r="D9" s="4"/>
      <c r="E9" s="4" t="s">
        <v>75</v>
      </c>
      <c r="F9" s="4"/>
      <c r="G9" s="4" t="s">
        <v>76</v>
      </c>
      <c r="H9" s="4"/>
      <c r="I9" s="15" t="s">
        <v>77</v>
      </c>
      <c r="J9" s="15"/>
      <c r="K9" s="10">
        <v>23</v>
      </c>
      <c r="L9" s="10"/>
      <c r="M9" s="99">
        <v>23</v>
      </c>
      <c r="N9" s="43"/>
      <c r="O9" s="10">
        <v>2000000</v>
      </c>
      <c r="P9" s="10"/>
      <c r="Q9" s="10">
        <v>2000000000000</v>
      </c>
      <c r="R9" s="10"/>
      <c r="S9" s="10">
        <v>1999637500000</v>
      </c>
      <c r="T9" s="10"/>
      <c r="U9" s="10" t="s">
        <v>227</v>
      </c>
      <c r="V9" s="10"/>
      <c r="W9" s="29" t="s">
        <v>227</v>
      </c>
      <c r="X9" s="10"/>
      <c r="Y9" s="29">
        <v>5000</v>
      </c>
      <c r="Z9" s="10"/>
      <c r="AA9" s="10">
        <v>4999093750</v>
      </c>
      <c r="AB9" s="10"/>
      <c r="AC9" s="10">
        <v>1995000</v>
      </c>
      <c r="AD9" s="10"/>
      <c r="AE9" s="10">
        <v>1000000</v>
      </c>
      <c r="AF9" s="10"/>
      <c r="AG9" s="10">
        <v>1995000000000</v>
      </c>
      <c r="AH9" s="10"/>
      <c r="AI9" s="10">
        <v>1994638406250</v>
      </c>
      <c r="AJ9" s="4"/>
      <c r="AK9" s="90">
        <v>3.3333333333333331E-3</v>
      </c>
      <c r="AM9" s="90"/>
      <c r="AN9" s="89"/>
    </row>
    <row r="10" spans="1:63" ht="19.5">
      <c r="A10" s="26" t="s">
        <v>78</v>
      </c>
      <c r="B10" s="4"/>
      <c r="C10" s="4" t="s">
        <v>75</v>
      </c>
      <c r="D10" s="4"/>
      <c r="E10" s="4" t="s">
        <v>75</v>
      </c>
      <c r="F10" s="4"/>
      <c r="G10" s="4" t="s">
        <v>79</v>
      </c>
      <c r="H10" s="4"/>
      <c r="I10" s="4" t="s">
        <v>80</v>
      </c>
      <c r="J10" s="4"/>
      <c r="K10" s="10">
        <v>23</v>
      </c>
      <c r="L10" s="10"/>
      <c r="M10" s="10">
        <v>23</v>
      </c>
      <c r="N10" s="10"/>
      <c r="O10" s="10">
        <v>1500000</v>
      </c>
      <c r="P10" s="10"/>
      <c r="Q10" s="10">
        <v>1500160000000</v>
      </c>
      <c r="R10" s="10"/>
      <c r="S10" s="10">
        <v>1499728125000</v>
      </c>
      <c r="T10" s="10"/>
      <c r="U10" s="10" t="s">
        <v>227</v>
      </c>
      <c r="V10" s="10"/>
      <c r="W10" s="29" t="s">
        <v>227</v>
      </c>
      <c r="X10" s="10"/>
      <c r="Y10" s="29" t="s">
        <v>227</v>
      </c>
      <c r="Z10" s="10"/>
      <c r="AA10" s="10" t="s">
        <v>227</v>
      </c>
      <c r="AB10" s="10"/>
      <c r="AC10" s="10">
        <v>1500000</v>
      </c>
      <c r="AD10" s="10"/>
      <c r="AE10" s="10">
        <v>1000000</v>
      </c>
      <c r="AF10" s="10"/>
      <c r="AG10" s="10">
        <v>1500040000000</v>
      </c>
      <c r="AH10" s="10"/>
      <c r="AI10" s="10">
        <v>1499728125000</v>
      </c>
      <c r="AJ10" s="4"/>
      <c r="AK10" s="90">
        <v>3.0508474576271187E-3</v>
      </c>
      <c r="AM10" s="90"/>
      <c r="AN10" s="89"/>
    </row>
    <row r="11" spans="1:63" ht="19.5">
      <c r="A11" s="26" t="s">
        <v>81</v>
      </c>
      <c r="B11" s="4"/>
      <c r="C11" s="4" t="s">
        <v>75</v>
      </c>
      <c r="D11" s="4"/>
      <c r="E11" s="4" t="s">
        <v>75</v>
      </c>
      <c r="F11" s="4"/>
      <c r="G11" s="4" t="s">
        <v>82</v>
      </c>
      <c r="H11" s="4"/>
      <c r="I11" s="4" t="s">
        <v>83</v>
      </c>
      <c r="J11" s="4"/>
      <c r="K11" s="10">
        <v>20.5</v>
      </c>
      <c r="L11" s="10"/>
      <c r="M11" s="10">
        <v>20.5</v>
      </c>
      <c r="N11" s="10"/>
      <c r="O11" s="10">
        <v>2100000</v>
      </c>
      <c r="P11" s="10"/>
      <c r="Q11" s="10">
        <v>2003959482000</v>
      </c>
      <c r="R11" s="10"/>
      <c r="S11" s="10">
        <v>2026132696875</v>
      </c>
      <c r="T11" s="10"/>
      <c r="U11" s="10" t="s">
        <v>227</v>
      </c>
      <c r="V11" s="10"/>
      <c r="W11" s="29" t="s">
        <v>227</v>
      </c>
      <c r="X11" s="10"/>
      <c r="Y11" s="29" t="s">
        <v>227</v>
      </c>
      <c r="Z11" s="10"/>
      <c r="AA11" s="10" t="s">
        <v>227</v>
      </c>
      <c r="AB11" s="10"/>
      <c r="AC11" s="10">
        <v>2100000</v>
      </c>
      <c r="AD11" s="10"/>
      <c r="AE11" s="10">
        <v>965000</v>
      </c>
      <c r="AF11" s="10"/>
      <c r="AG11" s="10">
        <v>2003959482000</v>
      </c>
      <c r="AH11" s="10"/>
      <c r="AI11" s="10">
        <v>2026132696875</v>
      </c>
      <c r="AJ11" s="4"/>
      <c r="AK11" s="90">
        <v>2.2727272727272728E-2</v>
      </c>
      <c r="AM11" s="90"/>
      <c r="AN11" s="89"/>
    </row>
    <row r="12" spans="1:63" ht="19.5">
      <c r="A12" s="26" t="s">
        <v>84</v>
      </c>
      <c r="B12" s="4"/>
      <c r="C12" s="4" t="s">
        <v>75</v>
      </c>
      <c r="D12" s="4"/>
      <c r="E12" s="4" t="s">
        <v>75</v>
      </c>
      <c r="F12" s="4"/>
      <c r="G12" s="4" t="s">
        <v>85</v>
      </c>
      <c r="H12" s="4"/>
      <c r="I12" s="4" t="s">
        <v>86</v>
      </c>
      <c r="J12" s="4"/>
      <c r="K12" s="10">
        <v>23</v>
      </c>
      <c r="L12" s="10"/>
      <c r="M12" s="10">
        <v>23</v>
      </c>
      <c r="N12" s="10"/>
      <c r="O12" s="10">
        <v>117500</v>
      </c>
      <c r="P12" s="10"/>
      <c r="Q12" s="10">
        <v>117538434868</v>
      </c>
      <c r="R12" s="10"/>
      <c r="S12" s="10">
        <v>117478703125</v>
      </c>
      <c r="T12" s="10"/>
      <c r="U12" s="10" t="s">
        <v>227</v>
      </c>
      <c r="V12" s="10"/>
      <c r="W12" s="29" t="s">
        <v>227</v>
      </c>
      <c r="X12" s="10"/>
      <c r="Y12" s="29" t="s">
        <v>227</v>
      </c>
      <c r="Z12" s="10"/>
      <c r="AA12" s="10" t="s">
        <v>227</v>
      </c>
      <c r="AB12" s="10"/>
      <c r="AC12" s="10">
        <v>117500</v>
      </c>
      <c r="AD12" s="10"/>
      <c r="AE12" s="10">
        <v>1000000</v>
      </c>
      <c r="AF12" s="10"/>
      <c r="AG12" s="10">
        <v>117480169243</v>
      </c>
      <c r="AH12" s="10"/>
      <c r="AI12" s="10">
        <v>117478703125</v>
      </c>
      <c r="AJ12" s="4"/>
      <c r="AK12" s="90">
        <v>2.1739130434782607E-4</v>
      </c>
      <c r="AM12" s="90"/>
      <c r="AN12" s="89"/>
    </row>
    <row r="13" spans="1:63" ht="19.5">
      <c r="A13" s="26" t="s">
        <v>87</v>
      </c>
      <c r="B13" s="4"/>
      <c r="C13" s="4" t="s">
        <v>75</v>
      </c>
      <c r="D13" s="4"/>
      <c r="E13" s="4" t="s">
        <v>75</v>
      </c>
      <c r="F13" s="4"/>
      <c r="G13" s="4" t="s">
        <v>88</v>
      </c>
      <c r="H13" s="4"/>
      <c r="I13" s="4" t="s">
        <v>89</v>
      </c>
      <c r="J13" s="4"/>
      <c r="K13" s="10">
        <v>18</v>
      </c>
      <c r="L13" s="10"/>
      <c r="M13" s="10">
        <v>18</v>
      </c>
      <c r="N13" s="10"/>
      <c r="O13" s="10">
        <v>1000</v>
      </c>
      <c r="P13" s="10"/>
      <c r="Q13" s="10">
        <v>1000181250</v>
      </c>
      <c r="R13" s="10"/>
      <c r="S13" s="10">
        <v>979822375</v>
      </c>
      <c r="T13" s="10"/>
      <c r="U13" s="10" t="s">
        <v>227</v>
      </c>
      <c r="V13" s="10"/>
      <c r="W13" s="29" t="s">
        <v>227</v>
      </c>
      <c r="X13" s="10"/>
      <c r="Y13" s="29" t="s">
        <v>227</v>
      </c>
      <c r="Z13" s="10"/>
      <c r="AA13" s="10" t="s">
        <v>227</v>
      </c>
      <c r="AB13" s="10"/>
      <c r="AC13" s="10">
        <v>1000</v>
      </c>
      <c r="AD13" s="10"/>
      <c r="AE13" s="10">
        <v>1000000</v>
      </c>
      <c r="AF13" s="10"/>
      <c r="AG13" s="10">
        <v>1000181250</v>
      </c>
      <c r="AH13" s="10"/>
      <c r="AI13" s="10">
        <v>999818750</v>
      </c>
      <c r="AJ13" s="4"/>
      <c r="AK13" s="90">
        <v>1E-4</v>
      </c>
      <c r="AM13" s="90"/>
      <c r="AN13" s="89"/>
    </row>
    <row r="14" spans="1:63" ht="19.5">
      <c r="A14" s="26" t="s">
        <v>90</v>
      </c>
      <c r="B14" s="4"/>
      <c r="C14" s="4" t="s">
        <v>75</v>
      </c>
      <c r="D14" s="4"/>
      <c r="E14" s="4" t="s">
        <v>75</v>
      </c>
      <c r="F14" s="4"/>
      <c r="G14" s="4" t="s">
        <v>91</v>
      </c>
      <c r="H14" s="4"/>
      <c r="I14" s="4" t="s">
        <v>92</v>
      </c>
      <c r="J14" s="4"/>
      <c r="K14" s="10">
        <v>18</v>
      </c>
      <c r="L14" s="10"/>
      <c r="M14" s="10">
        <v>18</v>
      </c>
      <c r="N14" s="10"/>
      <c r="O14" s="10">
        <v>20000</v>
      </c>
      <c r="P14" s="10"/>
      <c r="Q14" s="10">
        <v>20003625000</v>
      </c>
      <c r="R14" s="10"/>
      <c r="S14" s="10">
        <v>19996375000</v>
      </c>
      <c r="T14" s="10"/>
      <c r="U14" s="10" t="s">
        <v>227</v>
      </c>
      <c r="V14" s="10"/>
      <c r="W14" s="29" t="s">
        <v>227</v>
      </c>
      <c r="X14" s="10"/>
      <c r="Y14" s="29" t="s">
        <v>227</v>
      </c>
      <c r="Z14" s="10"/>
      <c r="AA14" s="10" t="s">
        <v>227</v>
      </c>
      <c r="AB14" s="10"/>
      <c r="AC14" s="10">
        <v>20000</v>
      </c>
      <c r="AD14" s="10"/>
      <c r="AE14" s="10">
        <v>1000000</v>
      </c>
      <c r="AF14" s="10"/>
      <c r="AG14" s="10">
        <v>20003625000</v>
      </c>
      <c r="AH14" s="10"/>
      <c r="AI14" s="10">
        <v>19996375000</v>
      </c>
      <c r="AJ14" s="4"/>
      <c r="AK14" s="90">
        <v>2.5000000000000001E-3</v>
      </c>
      <c r="AM14" s="90"/>
      <c r="AN14" s="89"/>
    </row>
    <row r="15" spans="1:63" ht="19.5">
      <c r="A15" s="26" t="s">
        <v>93</v>
      </c>
      <c r="B15" s="4"/>
      <c r="C15" s="4" t="s">
        <v>75</v>
      </c>
      <c r="D15" s="4"/>
      <c r="E15" s="4" t="s">
        <v>75</v>
      </c>
      <c r="F15" s="4"/>
      <c r="G15" s="4" t="s">
        <v>94</v>
      </c>
      <c r="H15" s="4"/>
      <c r="I15" s="4" t="s">
        <v>95</v>
      </c>
      <c r="J15" s="4"/>
      <c r="K15" s="10" t="s">
        <v>227</v>
      </c>
      <c r="L15" s="10"/>
      <c r="M15" s="10" t="s">
        <v>227</v>
      </c>
      <c r="N15" s="10"/>
      <c r="O15" s="10" t="s">
        <v>227</v>
      </c>
      <c r="P15" s="10"/>
      <c r="Q15" s="10" t="s">
        <v>227</v>
      </c>
      <c r="R15" s="10"/>
      <c r="S15" s="10" t="s">
        <v>227</v>
      </c>
      <c r="T15" s="10"/>
      <c r="U15" s="10">
        <v>71600</v>
      </c>
      <c r="V15" s="10"/>
      <c r="W15" s="29">
        <v>50014503485</v>
      </c>
      <c r="X15" s="10"/>
      <c r="Y15" s="29" t="s">
        <v>227</v>
      </c>
      <c r="Z15" s="10"/>
      <c r="AA15" s="10" t="s">
        <v>227</v>
      </c>
      <c r="AB15" s="10"/>
      <c r="AC15" s="10">
        <v>71600</v>
      </c>
      <c r="AD15" s="10"/>
      <c r="AE15" s="10">
        <v>698500</v>
      </c>
      <c r="AF15" s="10"/>
      <c r="AG15" s="10">
        <v>50014503485</v>
      </c>
      <c r="AH15" s="10"/>
      <c r="AI15" s="10">
        <v>50003535216</v>
      </c>
      <c r="AJ15" s="4"/>
      <c r="AK15" s="90">
        <v>6.1999999999999998E-3</v>
      </c>
      <c r="AM15" s="90"/>
      <c r="AN15" s="89"/>
    </row>
    <row r="16" spans="1:63" s="84" customFormat="1" ht="21.75" thickBot="1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82"/>
      <c r="L16" s="82"/>
      <c r="M16" s="82"/>
      <c r="N16" s="82"/>
      <c r="O16" s="44">
        <f>SUM(O9:O15)</f>
        <v>5738500</v>
      </c>
      <c r="P16" s="44"/>
      <c r="Q16" s="44">
        <f>SUM(Q9:Q15)</f>
        <v>5642661723118</v>
      </c>
      <c r="R16" s="44"/>
      <c r="S16" s="44">
        <f>SUM(S9:S15)</f>
        <v>5663953222375</v>
      </c>
      <c r="T16" s="44"/>
      <c r="U16" s="44">
        <f>SUM(U9:U15)</f>
        <v>71600</v>
      </c>
      <c r="V16" s="44"/>
      <c r="W16" s="44">
        <f>SUM(W9:W15)</f>
        <v>50014503485</v>
      </c>
      <c r="X16" s="44"/>
      <c r="Y16" s="44">
        <f>SUM(Y9:Y15)</f>
        <v>5000</v>
      </c>
      <c r="Z16" s="44"/>
      <c r="AA16" s="44">
        <f>SUM(AA9:AA15)</f>
        <v>4999093750</v>
      </c>
      <c r="AB16" s="44"/>
      <c r="AC16" s="44">
        <f>SUM(AC9:AC15)</f>
        <v>5805100</v>
      </c>
      <c r="AD16" s="44"/>
      <c r="AE16" s="44">
        <f>SUM(AE9:AE15)</f>
        <v>6663500</v>
      </c>
      <c r="AF16" s="44"/>
      <c r="AG16" s="44">
        <f>SUM(AG9:AG15)</f>
        <v>5687497960978</v>
      </c>
      <c r="AH16" s="44"/>
      <c r="AI16" s="44">
        <f>SUM(AI9:AI15)</f>
        <v>5708977660216</v>
      </c>
      <c r="AJ16" s="44"/>
      <c r="AK16" s="92">
        <f>SUM(AK9:AK15)</f>
        <v>3.8128844822581005E-2</v>
      </c>
      <c r="AL16" s="91"/>
    </row>
    <row r="17" ht="19.5" thickTop="1"/>
  </sheetData>
  <sheetProtection algorithmName="SHA-512" hashValue="mkstTJA/2yyqWQNH4CfA7HdTZMNOYS9V8OH7fE35z8f0MakXRrteha/gndT1UFkFxf48JxDH0crMoyddGj+GuA==" saltValue="JVtDhsG3POXdwNmpK8uP8Q==" spinCount="100000" sheet="1" objects="1" scenarios="1" selectLockedCells="1" autoFilter="0" selectUnlockedCells="1"/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X21"/>
  <sheetViews>
    <sheetView rightToLeft="1" view="pageBreakPreview" zoomScale="60" zoomScaleNormal="100" workbookViewId="0">
      <selection activeCell="A25" sqref="A25"/>
    </sheetView>
  </sheetViews>
  <sheetFormatPr defaultRowHeight="18.75"/>
  <cols>
    <col min="1" max="1" width="25.42578125" style="20" customWidth="1"/>
    <col min="2" max="2" width="1" style="85" customWidth="1"/>
    <col min="3" max="3" width="21.85546875" style="85" customWidth="1"/>
    <col min="4" max="4" width="1" style="85" customWidth="1"/>
    <col min="5" max="5" width="14.28515625" style="85" bestFit="1" customWidth="1"/>
    <col min="6" max="6" width="0.7109375" style="85" customWidth="1"/>
    <col min="7" max="7" width="15.42578125" style="85" bestFit="1" customWidth="1"/>
    <col min="8" max="8" width="1" style="85" customWidth="1"/>
    <col min="9" max="9" width="9.140625" style="85" customWidth="1"/>
    <col min="10" max="10" width="1" style="85" customWidth="1"/>
    <col min="11" max="11" width="18.7109375" style="85" bestFit="1" customWidth="1"/>
    <col min="12" max="12" width="1" style="85" customWidth="1"/>
    <col min="13" max="13" width="18.5703125" style="85" customWidth="1"/>
    <col min="14" max="14" width="19.7109375" style="85" customWidth="1"/>
    <col min="15" max="15" width="0.85546875" style="85" customWidth="1"/>
    <col min="16" max="16" width="1" style="85" hidden="1" customWidth="1"/>
    <col min="17" max="17" width="21.28515625" style="85" bestFit="1" customWidth="1"/>
    <col min="18" max="18" width="1" style="85" customWidth="1"/>
    <col min="19" max="19" width="13.28515625" style="85" customWidth="1"/>
    <col min="20" max="20" width="1" style="85" customWidth="1"/>
    <col min="21" max="16384" width="9.140625" style="85"/>
  </cols>
  <sheetData>
    <row r="2" spans="1:24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24" ht="21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4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6" spans="1:24" ht="19.5">
      <c r="A6" s="104" t="s">
        <v>96</v>
      </c>
      <c r="B6" s="4"/>
      <c r="C6" s="104" t="s">
        <v>97</v>
      </c>
      <c r="D6" s="104" t="s">
        <v>97</v>
      </c>
      <c r="E6" s="104" t="s">
        <v>97</v>
      </c>
      <c r="F6" s="104" t="s">
        <v>97</v>
      </c>
      <c r="G6" s="104" t="s">
        <v>97</v>
      </c>
      <c r="H6" s="104" t="s">
        <v>97</v>
      </c>
      <c r="I6" s="104" t="s">
        <v>97</v>
      </c>
      <c r="J6" s="24"/>
      <c r="K6" s="32" t="s">
        <v>4</v>
      </c>
      <c r="L6" s="24"/>
      <c r="M6" s="32" t="s">
        <v>5</v>
      </c>
      <c r="N6" s="32" t="s">
        <v>5</v>
      </c>
      <c r="O6" s="32"/>
      <c r="P6" s="103" t="s">
        <v>5</v>
      </c>
      <c r="Q6" s="103"/>
      <c r="R6" s="103" t="s">
        <v>6</v>
      </c>
      <c r="S6" s="32" t="s">
        <v>6</v>
      </c>
      <c r="T6" s="4"/>
    </row>
    <row r="7" spans="1:24" ht="78" customHeight="1">
      <c r="A7" s="103" t="s">
        <v>96</v>
      </c>
      <c r="B7" s="4"/>
      <c r="C7" s="77" t="s">
        <v>98</v>
      </c>
      <c r="D7" s="4"/>
      <c r="E7" s="77" t="s">
        <v>99</v>
      </c>
      <c r="F7" s="4"/>
      <c r="G7" s="77" t="s">
        <v>100</v>
      </c>
      <c r="H7" s="4"/>
      <c r="I7" s="77" t="s">
        <v>72</v>
      </c>
      <c r="J7" s="24"/>
      <c r="K7" s="32" t="s">
        <v>101</v>
      </c>
      <c r="L7" s="4"/>
      <c r="M7" s="32" t="s">
        <v>102</v>
      </c>
      <c r="N7" s="32" t="s">
        <v>103</v>
      </c>
      <c r="O7" s="32"/>
      <c r="P7" s="77"/>
      <c r="Q7" s="32" t="s">
        <v>101</v>
      </c>
      <c r="R7" s="76"/>
      <c r="S7" s="76" t="s">
        <v>236</v>
      </c>
      <c r="T7" s="4"/>
    </row>
    <row r="8" spans="1:24" ht="19.5">
      <c r="A8" s="9" t="s">
        <v>104</v>
      </c>
      <c r="B8" s="15"/>
      <c r="C8" s="35">
        <v>104456251</v>
      </c>
      <c r="E8" s="15" t="s">
        <v>105</v>
      </c>
      <c r="G8" s="15" t="s">
        <v>106</v>
      </c>
      <c r="I8" s="86" t="s">
        <v>227</v>
      </c>
      <c r="K8" s="43">
        <v>432905538</v>
      </c>
      <c r="M8" s="43">
        <v>125093540884</v>
      </c>
      <c r="N8" s="43">
        <v>0</v>
      </c>
      <c r="O8" s="43"/>
      <c r="P8" s="85">
        <v>124000010000</v>
      </c>
      <c r="Q8" s="43">
        <f>K8+M8-N8</f>
        <v>125526446422</v>
      </c>
      <c r="R8" s="85">
        <v>1526436422</v>
      </c>
      <c r="S8" s="2">
        <v>0.02</v>
      </c>
      <c r="X8" s="97"/>
    </row>
    <row r="9" spans="1:24" ht="19.5">
      <c r="A9" s="9" t="s">
        <v>107</v>
      </c>
      <c r="B9" s="15"/>
      <c r="C9" s="35">
        <v>200051454006</v>
      </c>
      <c r="E9" s="15" t="s">
        <v>105</v>
      </c>
      <c r="G9" s="15" t="s">
        <v>108</v>
      </c>
      <c r="I9" s="86" t="s">
        <v>227</v>
      </c>
      <c r="K9" s="43">
        <v>128978</v>
      </c>
      <c r="M9" s="43">
        <v>0</v>
      </c>
      <c r="N9" s="43">
        <v>0</v>
      </c>
      <c r="O9" s="43"/>
      <c r="P9" s="85">
        <v>600</v>
      </c>
      <c r="Q9" s="43">
        <f>K9+M9-N9</f>
        <v>128978</v>
      </c>
      <c r="R9" s="85">
        <v>128378</v>
      </c>
      <c r="S9" s="2" t="s">
        <v>227</v>
      </c>
      <c r="X9" s="97"/>
    </row>
    <row r="10" spans="1:24" ht="19.5">
      <c r="A10" s="26" t="s">
        <v>109</v>
      </c>
      <c r="B10" s="4"/>
      <c r="C10" s="37" t="s">
        <v>110</v>
      </c>
      <c r="E10" s="4" t="s">
        <v>105</v>
      </c>
      <c r="G10" s="4" t="s">
        <v>111</v>
      </c>
      <c r="I10" s="86" t="s">
        <v>227</v>
      </c>
      <c r="K10" s="10">
        <v>4334710</v>
      </c>
      <c r="M10" s="10">
        <v>15742</v>
      </c>
      <c r="N10" s="43">
        <v>0</v>
      </c>
      <c r="O10" s="10"/>
      <c r="P10" s="85">
        <v>504000</v>
      </c>
      <c r="Q10" s="43">
        <f t="shared" ref="Q10:Q19" si="0">K10+M10-N10</f>
        <v>4350452</v>
      </c>
      <c r="R10" s="85">
        <v>3846452</v>
      </c>
      <c r="S10" s="2" t="s">
        <v>227</v>
      </c>
      <c r="X10" s="98"/>
    </row>
    <row r="11" spans="1:24" ht="19.5">
      <c r="A11" s="26" t="s">
        <v>112</v>
      </c>
      <c r="B11" s="4"/>
      <c r="C11" s="37" t="s">
        <v>113</v>
      </c>
      <c r="E11" s="4" t="s">
        <v>105</v>
      </c>
      <c r="G11" s="4" t="s">
        <v>114</v>
      </c>
      <c r="I11" s="86" t="s">
        <v>227</v>
      </c>
      <c r="K11" s="10">
        <v>9490904659</v>
      </c>
      <c r="M11" s="10">
        <v>609948643730</v>
      </c>
      <c r="N11" s="43">
        <v>0</v>
      </c>
      <c r="O11" s="10"/>
      <c r="P11" s="85">
        <v>618704809789</v>
      </c>
      <c r="Q11" s="43">
        <f t="shared" si="0"/>
        <v>619439548389</v>
      </c>
      <c r="R11" s="85">
        <v>734738600</v>
      </c>
      <c r="S11" s="2">
        <v>0.01</v>
      </c>
      <c r="X11" s="98"/>
    </row>
    <row r="12" spans="1:24" ht="19.5">
      <c r="A12" s="26" t="s">
        <v>112</v>
      </c>
      <c r="B12" s="4"/>
      <c r="C12" s="37" t="s">
        <v>115</v>
      </c>
      <c r="E12" s="4" t="s">
        <v>116</v>
      </c>
      <c r="G12" s="4" t="s">
        <v>117</v>
      </c>
      <c r="I12" s="11">
        <v>22.5</v>
      </c>
      <c r="K12" s="10">
        <v>4000000000</v>
      </c>
      <c r="M12" s="10">
        <v>0</v>
      </c>
      <c r="N12" s="43">
        <v>0</v>
      </c>
      <c r="O12" s="10"/>
      <c r="P12" s="85">
        <v>0</v>
      </c>
      <c r="Q12" s="43">
        <f t="shared" si="0"/>
        <v>4000000000</v>
      </c>
      <c r="R12" s="85">
        <v>4000000000</v>
      </c>
      <c r="S12" s="2">
        <v>0.05</v>
      </c>
      <c r="X12" s="98"/>
    </row>
    <row r="13" spans="1:24" ht="19.5">
      <c r="A13" s="26" t="s">
        <v>118</v>
      </c>
      <c r="B13" s="4"/>
      <c r="C13" s="37">
        <v>218175230008</v>
      </c>
      <c r="E13" s="4" t="s">
        <v>105</v>
      </c>
      <c r="G13" s="4" t="s">
        <v>119</v>
      </c>
      <c r="I13" s="86" t="s">
        <v>227</v>
      </c>
      <c r="K13" s="10">
        <v>6854060195</v>
      </c>
      <c r="M13" s="10">
        <v>5825357712</v>
      </c>
      <c r="N13" s="43">
        <v>0</v>
      </c>
      <c r="O13" s="10"/>
      <c r="P13" s="85">
        <v>12678700000</v>
      </c>
      <c r="Q13" s="43">
        <f t="shared" si="0"/>
        <v>12679417907</v>
      </c>
      <c r="R13" s="85">
        <v>717907</v>
      </c>
      <c r="S13" s="2" t="s">
        <v>227</v>
      </c>
      <c r="X13" s="98"/>
    </row>
    <row r="14" spans="1:24" ht="19.5">
      <c r="A14" s="26" t="s">
        <v>118</v>
      </c>
      <c r="B14" s="4"/>
      <c r="C14" s="37">
        <v>406809785005</v>
      </c>
      <c r="E14" s="4" t="s">
        <v>116</v>
      </c>
      <c r="G14" s="4" t="s">
        <v>120</v>
      </c>
      <c r="I14" s="11">
        <v>22.5</v>
      </c>
      <c r="K14" s="10">
        <v>165000000000</v>
      </c>
      <c r="M14" s="10">
        <v>0</v>
      </c>
      <c r="N14" s="43">
        <v>0</v>
      </c>
      <c r="O14" s="10"/>
      <c r="P14" s="85">
        <v>0</v>
      </c>
      <c r="Q14" s="43">
        <f t="shared" si="0"/>
        <v>165000000000</v>
      </c>
      <c r="R14" s="85">
        <v>165000000000</v>
      </c>
      <c r="S14" s="2">
        <v>2.04</v>
      </c>
      <c r="X14" s="98"/>
    </row>
    <row r="15" spans="1:24" ht="19.5">
      <c r="A15" s="26" t="s">
        <v>118</v>
      </c>
      <c r="B15" s="4"/>
      <c r="C15" s="37">
        <v>406827268006</v>
      </c>
      <c r="E15" s="4" t="s">
        <v>116</v>
      </c>
      <c r="G15" s="4" t="s">
        <v>121</v>
      </c>
      <c r="I15" s="11">
        <v>22.5</v>
      </c>
      <c r="K15" s="10">
        <v>220000000000</v>
      </c>
      <c r="M15" s="10">
        <v>0</v>
      </c>
      <c r="N15" s="43">
        <v>0</v>
      </c>
      <c r="O15" s="10"/>
      <c r="P15" s="85">
        <v>0</v>
      </c>
      <c r="Q15" s="43">
        <f t="shared" si="0"/>
        <v>220000000000</v>
      </c>
      <c r="R15" s="85">
        <v>220000000000</v>
      </c>
      <c r="S15" s="2">
        <v>2.73</v>
      </c>
      <c r="X15" s="98"/>
    </row>
    <row r="16" spans="1:24" ht="19.5">
      <c r="A16" s="26" t="s">
        <v>122</v>
      </c>
      <c r="B16" s="4"/>
      <c r="C16" s="37">
        <v>9955255434</v>
      </c>
      <c r="E16" s="4" t="s">
        <v>105</v>
      </c>
      <c r="G16" s="4" t="s">
        <v>123</v>
      </c>
      <c r="I16" s="11" t="s">
        <v>227</v>
      </c>
      <c r="K16" s="10">
        <v>2443564</v>
      </c>
      <c r="M16" s="10">
        <v>10042</v>
      </c>
      <c r="N16" s="43">
        <v>0</v>
      </c>
      <c r="O16" s="10"/>
      <c r="P16" s="85">
        <v>504000</v>
      </c>
      <c r="Q16" s="43">
        <f t="shared" si="0"/>
        <v>2453606</v>
      </c>
      <c r="R16" s="85">
        <v>1949606</v>
      </c>
      <c r="S16" s="2" t="s">
        <v>227</v>
      </c>
      <c r="X16" s="98"/>
    </row>
    <row r="17" spans="1:24" ht="19.5">
      <c r="A17" s="26" t="s">
        <v>118</v>
      </c>
      <c r="B17" s="4"/>
      <c r="C17" s="37">
        <v>407007714009</v>
      </c>
      <c r="E17" s="4" t="s">
        <v>116</v>
      </c>
      <c r="G17" s="4" t="s">
        <v>124</v>
      </c>
      <c r="I17" s="11">
        <v>22.5</v>
      </c>
      <c r="K17" s="10">
        <v>150000000000</v>
      </c>
      <c r="M17" s="10">
        <v>0</v>
      </c>
      <c r="N17" s="43">
        <v>0</v>
      </c>
      <c r="O17" s="10"/>
      <c r="P17" s="85">
        <v>0</v>
      </c>
      <c r="Q17" s="43">
        <f t="shared" si="0"/>
        <v>150000000000</v>
      </c>
      <c r="R17" s="85">
        <v>150000000000</v>
      </c>
      <c r="S17" s="2">
        <v>1.86</v>
      </c>
      <c r="X17" s="98"/>
    </row>
    <row r="18" spans="1:24" ht="19.5">
      <c r="A18" s="26" t="s">
        <v>125</v>
      </c>
      <c r="B18" s="4"/>
      <c r="C18" s="37">
        <v>479601390576</v>
      </c>
      <c r="E18" s="4" t="s">
        <v>116</v>
      </c>
      <c r="G18" s="4" t="s">
        <v>126</v>
      </c>
      <c r="I18" s="86" t="s">
        <v>237</v>
      </c>
      <c r="K18" s="10">
        <v>0</v>
      </c>
      <c r="M18" s="10">
        <v>124000000000</v>
      </c>
      <c r="N18" s="43">
        <v>0</v>
      </c>
      <c r="O18" s="10"/>
      <c r="P18" s="85">
        <v>0</v>
      </c>
      <c r="Q18" s="43">
        <f t="shared" si="0"/>
        <v>124000000000</v>
      </c>
      <c r="R18" s="85">
        <v>124000000000</v>
      </c>
      <c r="S18" s="2">
        <v>1.54</v>
      </c>
      <c r="X18" s="98"/>
    </row>
    <row r="19" spans="1:24" ht="19.5">
      <c r="A19" s="26" t="s">
        <v>112</v>
      </c>
      <c r="B19" s="4"/>
      <c r="C19" s="37" t="s">
        <v>127</v>
      </c>
      <c r="E19" s="4" t="s">
        <v>116</v>
      </c>
      <c r="G19" s="4" t="s">
        <v>128</v>
      </c>
      <c r="I19" s="11">
        <v>22.5</v>
      </c>
      <c r="K19" s="10">
        <v>0</v>
      </c>
      <c r="M19" s="10">
        <v>502000000000</v>
      </c>
      <c r="N19" s="43">
        <v>0</v>
      </c>
      <c r="O19" s="10"/>
      <c r="P19" s="85">
        <v>0</v>
      </c>
      <c r="Q19" s="43">
        <f t="shared" si="0"/>
        <v>502000000000</v>
      </c>
      <c r="R19" s="85">
        <v>502000000000</v>
      </c>
      <c r="S19" s="2">
        <v>6.22</v>
      </c>
      <c r="X19" s="98"/>
    </row>
    <row r="20" spans="1:24" ht="20.25" thickBot="1">
      <c r="A20" s="26"/>
      <c r="I20" s="43"/>
      <c r="K20" s="44">
        <f>SUM(K8:K19)</f>
        <v>555784777644</v>
      </c>
      <c r="L20" s="44"/>
      <c r="M20" s="44">
        <f>SUM(M8:M19)</f>
        <v>1366867568110</v>
      </c>
      <c r="N20" s="44" t="s">
        <v>227</v>
      </c>
      <c r="O20" s="44"/>
      <c r="P20" s="44"/>
      <c r="Q20" s="44">
        <f>SUM(Q8:Q19)</f>
        <v>1922652345754</v>
      </c>
      <c r="R20" s="44"/>
      <c r="S20" s="19">
        <f>SUM(S8:S19)</f>
        <v>14.469999999999999</v>
      </c>
    </row>
    <row r="21" spans="1:24" ht="19.5" thickTop="1"/>
  </sheetData>
  <sheetProtection algorithmName="SHA-512" hashValue="eZJDZjPnb2AL5PQh822c3xebfXAdkqtfRbL58/PW67ii1Am2YEuHcK/1rqrJ+4OSTlqLrPirPoi3i+Spvhr0Ig==" saltValue="dwjlNv9EFGE8tLMCy6BXPw==" spinCount="100000" sheet="1" objects="1" scenarios="1" selectLockedCells="1" autoFilter="0" selectUnlockedCells="1"/>
  <mergeCells count="6">
    <mergeCell ref="A2:R2"/>
    <mergeCell ref="A3:R3"/>
    <mergeCell ref="A4:R4"/>
    <mergeCell ref="P6:R6"/>
    <mergeCell ref="A6:A7"/>
    <mergeCell ref="C6:I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2:T42"/>
  <sheetViews>
    <sheetView rightToLeft="1" view="pageBreakPreview" zoomScale="60" zoomScaleNormal="100" workbookViewId="0">
      <selection activeCell="A25" sqref="A25"/>
    </sheetView>
  </sheetViews>
  <sheetFormatPr defaultRowHeight="18.75"/>
  <cols>
    <col min="1" max="1" width="26.7109375" style="20" customWidth="1"/>
    <col min="2" max="2" width="1" style="2" customWidth="1"/>
    <col min="3" max="3" width="10.5703125" style="2" customWidth="1"/>
    <col min="4" max="4" width="0.7109375" style="2" customWidth="1"/>
    <col min="5" max="5" width="14.42578125" style="2" bestFit="1" customWidth="1"/>
    <col min="6" max="6" width="0.85546875" style="2" customWidth="1"/>
    <col min="7" max="7" width="8.7109375" style="2" bestFit="1" customWidth="1"/>
    <col min="8" max="8" width="0.85546875" style="2" customWidth="1"/>
    <col min="9" max="9" width="17.140625" style="2" bestFit="1" customWidth="1"/>
    <col min="10" max="10" width="1" style="2" customWidth="1"/>
    <col min="11" max="11" width="13.42578125" style="2" bestFit="1" customWidth="1"/>
    <col min="12" max="12" width="0.85546875" style="2" customWidth="1"/>
    <col min="13" max="13" width="16.7109375" style="2" customWidth="1"/>
    <col min="14" max="14" width="0.85546875" style="2" customWidth="1"/>
    <col min="15" max="15" width="17" style="2" customWidth="1"/>
    <col min="16" max="16" width="1" style="2" customWidth="1"/>
    <col min="17" max="17" width="13.42578125" style="2" bestFit="1" customWidth="1"/>
    <col min="18" max="18" width="0.7109375" style="2" customWidth="1"/>
    <col min="19" max="19" width="18.140625" style="2" customWidth="1"/>
    <col min="20" max="20" width="0.85546875" style="2" customWidth="1"/>
    <col min="21" max="16384" width="9.140625" style="2"/>
  </cols>
  <sheetData>
    <row r="2" spans="1:19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1">
      <c r="A3" s="100" t="s">
        <v>129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9.5">
      <c r="A6" s="103" t="s">
        <v>130</v>
      </c>
      <c r="B6" s="103" t="s">
        <v>130</v>
      </c>
      <c r="C6" s="103" t="s">
        <v>130</v>
      </c>
      <c r="D6" s="103" t="s">
        <v>130</v>
      </c>
      <c r="E6" s="103" t="s">
        <v>130</v>
      </c>
      <c r="F6" s="103" t="s">
        <v>130</v>
      </c>
      <c r="G6" s="103" t="s">
        <v>130</v>
      </c>
      <c r="H6" s="4"/>
      <c r="I6" s="103" t="s">
        <v>131</v>
      </c>
      <c r="J6" s="103" t="s">
        <v>131</v>
      </c>
      <c r="K6" s="103" t="s">
        <v>131</v>
      </c>
      <c r="L6" s="103" t="s">
        <v>131</v>
      </c>
      <c r="M6" s="103" t="s">
        <v>131</v>
      </c>
      <c r="N6" s="24"/>
      <c r="O6" s="103" t="s">
        <v>132</v>
      </c>
      <c r="P6" s="106" t="s">
        <v>132</v>
      </c>
      <c r="Q6" s="103" t="s">
        <v>132</v>
      </c>
      <c r="R6" s="103" t="s">
        <v>132</v>
      </c>
      <c r="S6" s="103" t="s">
        <v>132</v>
      </c>
    </row>
    <row r="7" spans="1:19" ht="39">
      <c r="A7" s="77" t="s">
        <v>133</v>
      </c>
      <c r="B7" s="4"/>
      <c r="C7" s="76" t="s">
        <v>134</v>
      </c>
      <c r="D7" s="4"/>
      <c r="E7" s="77" t="s">
        <v>71</v>
      </c>
      <c r="F7" s="4"/>
      <c r="G7" s="77" t="s">
        <v>72</v>
      </c>
      <c r="H7" s="4"/>
      <c r="I7" s="32" t="s">
        <v>135</v>
      </c>
      <c r="J7" s="24"/>
      <c r="K7" s="32" t="s">
        <v>136</v>
      </c>
      <c r="L7" s="4"/>
      <c r="M7" s="32" t="s">
        <v>137</v>
      </c>
      <c r="N7" s="24"/>
      <c r="O7" s="32" t="s">
        <v>135</v>
      </c>
      <c r="P7" s="4"/>
      <c r="Q7" s="77" t="s">
        <v>136</v>
      </c>
      <c r="R7" s="4"/>
      <c r="S7" s="77" t="s">
        <v>137</v>
      </c>
    </row>
    <row r="8" spans="1:19" ht="19.5">
      <c r="A8" s="9" t="s">
        <v>74</v>
      </c>
      <c r="B8" s="4"/>
      <c r="C8" s="15" t="s">
        <v>227</v>
      </c>
      <c r="D8" s="4"/>
      <c r="E8" s="15" t="s">
        <v>77</v>
      </c>
      <c r="F8" s="4"/>
      <c r="G8" s="11">
        <v>23</v>
      </c>
      <c r="H8" s="10"/>
      <c r="I8" s="43">
        <v>37255048734</v>
      </c>
      <c r="J8" s="10"/>
      <c r="K8" s="2" t="s">
        <v>227</v>
      </c>
      <c r="L8" s="10"/>
      <c r="M8" s="43">
        <v>37255048734</v>
      </c>
      <c r="N8" s="10"/>
      <c r="O8" s="43">
        <v>60101868805</v>
      </c>
      <c r="P8" s="10"/>
      <c r="Q8" s="43" t="s">
        <v>227</v>
      </c>
      <c r="R8" s="10"/>
      <c r="S8" s="43">
        <v>60101868805</v>
      </c>
    </row>
    <row r="9" spans="1:19" ht="19.5">
      <c r="A9" s="9" t="s">
        <v>84</v>
      </c>
      <c r="B9" s="15"/>
      <c r="C9" s="15" t="s">
        <v>227</v>
      </c>
      <c r="D9" s="15"/>
      <c r="E9" s="15" t="s">
        <v>86</v>
      </c>
      <c r="F9" s="15"/>
      <c r="G9" s="11">
        <v>23</v>
      </c>
      <c r="H9" s="43"/>
      <c r="I9" s="43">
        <v>2221347029</v>
      </c>
      <c r="J9" s="43"/>
      <c r="K9" s="2" t="s">
        <v>227</v>
      </c>
      <c r="L9" s="43"/>
      <c r="M9" s="43">
        <v>2221347029</v>
      </c>
      <c r="N9" s="43"/>
      <c r="O9" s="43">
        <v>4810215763</v>
      </c>
      <c r="P9" s="43"/>
      <c r="Q9" s="43" t="s">
        <v>227</v>
      </c>
      <c r="R9" s="43"/>
      <c r="S9" s="43">
        <v>4810215763</v>
      </c>
    </row>
    <row r="10" spans="1:19" ht="19.5">
      <c r="A10" s="26" t="s">
        <v>78</v>
      </c>
      <c r="B10" s="4"/>
      <c r="C10" s="15" t="s">
        <v>227</v>
      </c>
      <c r="D10" s="4"/>
      <c r="E10" s="4" t="s">
        <v>80</v>
      </c>
      <c r="F10" s="4"/>
      <c r="G10" s="78">
        <v>23</v>
      </c>
      <c r="H10" s="10"/>
      <c r="I10" s="10">
        <v>28356164384</v>
      </c>
      <c r="J10" s="10"/>
      <c r="K10" s="2" t="s">
        <v>227</v>
      </c>
      <c r="L10" s="10"/>
      <c r="M10" s="10">
        <v>28356164384</v>
      </c>
      <c r="N10" s="10"/>
      <c r="O10" s="10">
        <v>49351487995</v>
      </c>
      <c r="P10" s="10"/>
      <c r="Q10" s="43" t="s">
        <v>227</v>
      </c>
      <c r="R10" s="10"/>
      <c r="S10" s="10">
        <v>49351487995</v>
      </c>
    </row>
    <row r="11" spans="1:19" ht="19.5">
      <c r="A11" s="26" t="s">
        <v>81</v>
      </c>
      <c r="B11" s="4"/>
      <c r="C11" s="15" t="s">
        <v>227</v>
      </c>
      <c r="D11" s="4"/>
      <c r="E11" s="4" t="s">
        <v>83</v>
      </c>
      <c r="F11" s="4"/>
      <c r="G11" s="79">
        <v>20.5</v>
      </c>
      <c r="H11" s="10"/>
      <c r="I11" s="10">
        <v>38028539064</v>
      </c>
      <c r="J11" s="10"/>
      <c r="K11" s="2" t="s">
        <v>227</v>
      </c>
      <c r="L11" s="10"/>
      <c r="M11" s="10">
        <v>38028539064</v>
      </c>
      <c r="N11" s="10"/>
      <c r="O11" s="10">
        <v>186775551070</v>
      </c>
      <c r="P11" s="10"/>
      <c r="Q11" s="43" t="s">
        <v>227</v>
      </c>
      <c r="R11" s="10"/>
      <c r="S11" s="10">
        <v>186775551070</v>
      </c>
    </row>
    <row r="12" spans="1:19" ht="19.5">
      <c r="A12" s="26" t="s">
        <v>90</v>
      </c>
      <c r="B12" s="4"/>
      <c r="C12" s="15" t="s">
        <v>227</v>
      </c>
      <c r="D12" s="4"/>
      <c r="E12" s="4" t="s">
        <v>92</v>
      </c>
      <c r="F12" s="4"/>
      <c r="G12" s="79">
        <v>18</v>
      </c>
      <c r="H12" s="10"/>
      <c r="I12" s="10">
        <v>292919801</v>
      </c>
      <c r="J12" s="10"/>
      <c r="K12" s="2" t="s">
        <v>227</v>
      </c>
      <c r="L12" s="10"/>
      <c r="M12" s="10">
        <v>292919801</v>
      </c>
      <c r="N12" s="10"/>
      <c r="O12" s="10">
        <v>3956984470</v>
      </c>
      <c r="P12" s="10"/>
      <c r="Q12" s="43" t="s">
        <v>227</v>
      </c>
      <c r="R12" s="10"/>
      <c r="S12" s="10">
        <v>3956984470</v>
      </c>
    </row>
    <row r="13" spans="1:19" ht="19.5">
      <c r="A13" s="26" t="s">
        <v>138</v>
      </c>
      <c r="B13" s="4"/>
      <c r="C13" s="15" t="s">
        <v>227</v>
      </c>
      <c r="D13" s="4"/>
      <c r="E13" s="4" t="s">
        <v>139</v>
      </c>
      <c r="F13" s="4"/>
      <c r="G13" s="79">
        <v>16</v>
      </c>
      <c r="H13" s="10"/>
      <c r="I13" s="10" t="s">
        <v>227</v>
      </c>
      <c r="J13" s="10"/>
      <c r="K13" s="2" t="s">
        <v>227</v>
      </c>
      <c r="L13" s="10"/>
      <c r="M13" s="10" t="s">
        <v>227</v>
      </c>
      <c r="N13" s="10"/>
      <c r="O13" s="10">
        <v>159227678192</v>
      </c>
      <c r="P13" s="10"/>
      <c r="Q13" s="43" t="s">
        <v>227</v>
      </c>
      <c r="R13" s="10"/>
      <c r="S13" s="10">
        <v>159227678192</v>
      </c>
    </row>
    <row r="14" spans="1:19" ht="19.5">
      <c r="A14" s="26" t="s">
        <v>87</v>
      </c>
      <c r="B14" s="4"/>
      <c r="C14" s="15" t="s">
        <v>227</v>
      </c>
      <c r="D14" s="4"/>
      <c r="E14" s="70" t="s">
        <v>89</v>
      </c>
      <c r="F14" s="4"/>
      <c r="G14" s="79">
        <v>18</v>
      </c>
      <c r="H14" s="10"/>
      <c r="I14" s="10">
        <v>13899454</v>
      </c>
      <c r="J14" s="10"/>
      <c r="K14" s="2" t="s">
        <v>227</v>
      </c>
      <c r="L14" s="10"/>
      <c r="M14" s="10">
        <v>13899454</v>
      </c>
      <c r="N14" s="10"/>
      <c r="O14" s="10">
        <v>165656713</v>
      </c>
      <c r="P14" s="10"/>
      <c r="Q14" s="43" t="s">
        <v>227</v>
      </c>
      <c r="R14" s="10"/>
      <c r="S14" s="10">
        <v>165656713</v>
      </c>
    </row>
    <row r="15" spans="1:19" ht="19.5">
      <c r="A15" s="26" t="s">
        <v>140</v>
      </c>
      <c r="B15" s="4"/>
      <c r="C15" s="15" t="s">
        <v>227</v>
      </c>
      <c r="D15" s="4"/>
      <c r="E15" s="4" t="s">
        <v>141</v>
      </c>
      <c r="F15" s="4"/>
      <c r="G15" s="79">
        <v>18</v>
      </c>
      <c r="H15" s="10"/>
      <c r="I15" s="10">
        <v>383767538</v>
      </c>
      <c r="J15" s="10"/>
      <c r="K15" s="2" t="s">
        <v>227</v>
      </c>
      <c r="L15" s="10"/>
      <c r="M15" s="10">
        <v>383767538</v>
      </c>
      <c r="N15" s="10"/>
      <c r="O15" s="10">
        <v>139960972663</v>
      </c>
      <c r="P15" s="10"/>
      <c r="Q15" s="43" t="s">
        <v>227</v>
      </c>
      <c r="R15" s="10"/>
      <c r="S15" s="10">
        <v>139960972663</v>
      </c>
    </row>
    <row r="16" spans="1:19" ht="19.5">
      <c r="A16" s="26" t="s">
        <v>142</v>
      </c>
      <c r="B16" s="4"/>
      <c r="C16" s="15" t="s">
        <v>227</v>
      </c>
      <c r="D16" s="4"/>
      <c r="E16" s="4" t="s">
        <v>143</v>
      </c>
      <c r="F16" s="4"/>
      <c r="G16" s="80">
        <v>16</v>
      </c>
      <c r="H16" s="10"/>
      <c r="I16" s="10" t="s">
        <v>227</v>
      </c>
      <c r="J16" s="10"/>
      <c r="K16" s="2" t="s">
        <v>227</v>
      </c>
      <c r="L16" s="10"/>
      <c r="M16" s="10" t="s">
        <v>227</v>
      </c>
      <c r="N16" s="10"/>
      <c r="O16" s="10">
        <v>138560328985</v>
      </c>
      <c r="P16" s="10"/>
      <c r="Q16" s="43" t="s">
        <v>227</v>
      </c>
      <c r="R16" s="10"/>
      <c r="S16" s="10">
        <v>138560328985</v>
      </c>
    </row>
    <row r="17" spans="1:19" ht="19.5">
      <c r="A17" s="26" t="s">
        <v>144</v>
      </c>
      <c r="B17" s="4"/>
      <c r="C17" s="38">
        <v>1</v>
      </c>
      <c r="D17" s="4"/>
      <c r="E17" s="4" t="s">
        <v>227</v>
      </c>
      <c r="F17" s="4"/>
      <c r="G17" s="80" t="s">
        <v>227</v>
      </c>
      <c r="H17" s="10"/>
      <c r="I17" s="10" t="s">
        <v>227</v>
      </c>
      <c r="J17" s="10"/>
      <c r="K17" s="2" t="s">
        <v>227</v>
      </c>
      <c r="L17" s="10"/>
      <c r="M17" s="10" t="s">
        <v>227</v>
      </c>
      <c r="N17" s="10"/>
      <c r="O17" s="10">
        <v>424906</v>
      </c>
      <c r="P17" s="10"/>
      <c r="Q17" s="43" t="s">
        <v>227</v>
      </c>
      <c r="R17" s="10"/>
      <c r="S17" s="10">
        <v>424906</v>
      </c>
    </row>
    <row r="18" spans="1:19" ht="19.5">
      <c r="A18" s="26" t="s">
        <v>104</v>
      </c>
      <c r="B18" s="4"/>
      <c r="C18" s="38">
        <v>31</v>
      </c>
      <c r="D18" s="4"/>
      <c r="E18" s="4" t="s">
        <v>227</v>
      </c>
      <c r="F18" s="4"/>
      <c r="G18" s="80" t="s">
        <v>227</v>
      </c>
      <c r="H18" s="10"/>
      <c r="I18" s="10" t="s">
        <v>227</v>
      </c>
      <c r="J18" s="10"/>
      <c r="K18" s="2" t="s">
        <v>227</v>
      </c>
      <c r="L18" s="10"/>
      <c r="M18" s="10" t="s">
        <v>227</v>
      </c>
      <c r="N18" s="10"/>
      <c r="O18" s="10">
        <v>3271297</v>
      </c>
      <c r="P18" s="10"/>
      <c r="Q18" s="43" t="s">
        <v>227</v>
      </c>
      <c r="R18" s="10"/>
      <c r="S18" s="10">
        <v>3271297</v>
      </c>
    </row>
    <row r="19" spans="1:19" ht="19.5">
      <c r="A19" s="26" t="s">
        <v>145</v>
      </c>
      <c r="B19" s="4"/>
      <c r="C19" s="38">
        <v>17</v>
      </c>
      <c r="D19" s="4"/>
      <c r="E19" s="4" t="s">
        <v>227</v>
      </c>
      <c r="F19" s="4"/>
      <c r="G19" s="80" t="s">
        <v>227</v>
      </c>
      <c r="H19" s="10"/>
      <c r="I19" s="10" t="s">
        <v>227</v>
      </c>
      <c r="J19" s="10"/>
      <c r="K19" s="2" t="s">
        <v>227</v>
      </c>
      <c r="L19" s="10"/>
      <c r="M19" s="10" t="s">
        <v>227</v>
      </c>
      <c r="N19" s="10"/>
      <c r="O19" s="10">
        <v>32433</v>
      </c>
      <c r="P19" s="10"/>
      <c r="Q19" s="43" t="s">
        <v>227</v>
      </c>
      <c r="R19" s="10"/>
      <c r="S19" s="10">
        <v>32433</v>
      </c>
    </row>
    <row r="20" spans="1:19" ht="19.5">
      <c r="A20" s="26" t="s">
        <v>146</v>
      </c>
      <c r="B20" s="4"/>
      <c r="C20" s="38">
        <v>6</v>
      </c>
      <c r="D20" s="4"/>
      <c r="E20" s="4" t="s">
        <v>227</v>
      </c>
      <c r="F20" s="4"/>
      <c r="G20" s="80" t="s">
        <v>227</v>
      </c>
      <c r="H20" s="10"/>
      <c r="I20" s="10" t="s">
        <v>227</v>
      </c>
      <c r="J20" s="10"/>
      <c r="K20" s="2" t="s">
        <v>227</v>
      </c>
      <c r="L20" s="10"/>
      <c r="M20" s="10" t="s">
        <v>227</v>
      </c>
      <c r="N20" s="10"/>
      <c r="O20" s="10">
        <v>24599</v>
      </c>
      <c r="P20" s="10"/>
      <c r="Q20" s="43" t="s">
        <v>227</v>
      </c>
      <c r="R20" s="10"/>
      <c r="S20" s="10">
        <v>24599</v>
      </c>
    </row>
    <row r="21" spans="1:19" ht="19.5">
      <c r="A21" s="26" t="s">
        <v>112</v>
      </c>
      <c r="B21" s="4"/>
      <c r="C21" s="38">
        <v>27</v>
      </c>
      <c r="D21" s="4"/>
      <c r="E21" s="4" t="s">
        <v>227</v>
      </c>
      <c r="F21" s="4"/>
      <c r="G21" s="81">
        <v>22.5</v>
      </c>
      <c r="H21" s="10"/>
      <c r="I21" s="10" t="s">
        <v>227</v>
      </c>
      <c r="J21" s="10"/>
      <c r="K21" s="2" t="s">
        <v>227</v>
      </c>
      <c r="L21" s="10"/>
      <c r="M21" s="10" t="s">
        <v>227</v>
      </c>
      <c r="N21" s="10"/>
      <c r="O21" s="10">
        <v>6070778146</v>
      </c>
      <c r="P21" s="10"/>
      <c r="Q21" s="43" t="s">
        <v>227</v>
      </c>
      <c r="R21" s="10"/>
      <c r="S21" s="10">
        <v>6070778146</v>
      </c>
    </row>
    <row r="22" spans="1:19" ht="19.5">
      <c r="A22" s="26" t="s">
        <v>109</v>
      </c>
      <c r="B22" s="4"/>
      <c r="C22" s="38">
        <v>30</v>
      </c>
      <c r="D22" s="4"/>
      <c r="E22" s="4" t="s">
        <v>227</v>
      </c>
      <c r="F22" s="4"/>
      <c r="G22" s="79" t="s">
        <v>227</v>
      </c>
      <c r="H22" s="10"/>
      <c r="I22" s="10">
        <v>15742</v>
      </c>
      <c r="J22" s="10"/>
      <c r="K22" s="2" t="s">
        <v>227</v>
      </c>
      <c r="L22" s="10"/>
      <c r="M22" s="10">
        <v>15742</v>
      </c>
      <c r="N22" s="10"/>
      <c r="O22" s="10">
        <v>201940</v>
      </c>
      <c r="P22" s="10"/>
      <c r="Q22" s="43" t="s">
        <v>227</v>
      </c>
      <c r="R22" s="10"/>
      <c r="S22" s="10">
        <v>201940</v>
      </c>
    </row>
    <row r="23" spans="1:19" ht="19.5">
      <c r="A23" s="26" t="s">
        <v>147</v>
      </c>
      <c r="B23" s="4"/>
      <c r="C23" s="38">
        <v>17</v>
      </c>
      <c r="D23" s="4"/>
      <c r="E23" s="4" t="s">
        <v>227</v>
      </c>
      <c r="F23" s="4"/>
      <c r="G23" s="79" t="s">
        <v>227</v>
      </c>
      <c r="H23" s="10"/>
      <c r="I23" s="10" t="s">
        <v>227</v>
      </c>
      <c r="J23" s="10"/>
      <c r="K23" s="2" t="s">
        <v>227</v>
      </c>
      <c r="L23" s="10"/>
      <c r="M23" s="10" t="s">
        <v>227</v>
      </c>
      <c r="N23" s="10"/>
      <c r="O23" s="10">
        <v>10121</v>
      </c>
      <c r="P23" s="10"/>
      <c r="Q23" s="43" t="s">
        <v>227</v>
      </c>
      <c r="R23" s="10"/>
      <c r="S23" s="10">
        <v>10121</v>
      </c>
    </row>
    <row r="24" spans="1:19" ht="19.5">
      <c r="A24" s="26" t="s">
        <v>112</v>
      </c>
      <c r="B24" s="4"/>
      <c r="C24" s="38">
        <v>15</v>
      </c>
      <c r="D24" s="4"/>
      <c r="E24" s="4" t="s">
        <v>227</v>
      </c>
      <c r="F24" s="4"/>
      <c r="G24" s="78">
        <v>22.5</v>
      </c>
      <c r="H24" s="10"/>
      <c r="I24" s="10" t="s">
        <v>227</v>
      </c>
      <c r="J24" s="10"/>
      <c r="K24" s="2" t="s">
        <v>227</v>
      </c>
      <c r="L24" s="10"/>
      <c r="M24" s="10" t="s">
        <v>227</v>
      </c>
      <c r="N24" s="10"/>
      <c r="O24" s="10">
        <v>20566010973</v>
      </c>
      <c r="P24" s="10"/>
      <c r="Q24" s="43" t="s">
        <v>227</v>
      </c>
      <c r="R24" s="10"/>
      <c r="S24" s="10">
        <v>20566010973</v>
      </c>
    </row>
    <row r="25" spans="1:19" ht="19.5">
      <c r="A25" s="26" t="s">
        <v>112</v>
      </c>
      <c r="B25" s="4"/>
      <c r="C25" s="38">
        <v>17</v>
      </c>
      <c r="D25" s="4"/>
      <c r="E25" s="4" t="s">
        <v>227</v>
      </c>
      <c r="F25" s="4"/>
      <c r="G25" s="79" t="s">
        <v>227</v>
      </c>
      <c r="H25" s="10"/>
      <c r="I25" s="10" t="s">
        <v>227</v>
      </c>
      <c r="J25" s="10"/>
      <c r="K25" s="2" t="s">
        <v>227</v>
      </c>
      <c r="L25" s="10"/>
      <c r="M25" s="10" t="s">
        <v>227</v>
      </c>
      <c r="N25" s="10"/>
      <c r="O25" s="10">
        <v>205580535</v>
      </c>
      <c r="P25" s="10"/>
      <c r="Q25" s="43" t="s">
        <v>227</v>
      </c>
      <c r="R25" s="10"/>
      <c r="S25" s="10">
        <v>205580535</v>
      </c>
    </row>
    <row r="26" spans="1:19" ht="19.5">
      <c r="A26" s="26" t="s">
        <v>112</v>
      </c>
      <c r="B26" s="4"/>
      <c r="C26" s="38">
        <v>15</v>
      </c>
      <c r="D26" s="4"/>
      <c r="E26" s="4" t="s">
        <v>227</v>
      </c>
      <c r="F26" s="4"/>
      <c r="G26" s="11">
        <v>22.5</v>
      </c>
      <c r="H26" s="10"/>
      <c r="I26" s="10">
        <v>88767120</v>
      </c>
      <c r="J26" s="10"/>
      <c r="K26" s="2" t="s">
        <v>227</v>
      </c>
      <c r="L26" s="10"/>
      <c r="M26" s="10">
        <v>88767120</v>
      </c>
      <c r="N26" s="10"/>
      <c r="O26" s="10">
        <v>72951849930</v>
      </c>
      <c r="P26" s="10"/>
      <c r="Q26" s="10">
        <v>28877904</v>
      </c>
      <c r="R26" s="10"/>
      <c r="S26" s="10">
        <v>72922972026</v>
      </c>
    </row>
    <row r="27" spans="1:19" ht="19.5">
      <c r="A27" s="26" t="s">
        <v>112</v>
      </c>
      <c r="B27" s="4"/>
      <c r="C27" s="38">
        <v>27</v>
      </c>
      <c r="D27" s="4"/>
      <c r="E27" s="4" t="s">
        <v>227</v>
      </c>
      <c r="F27" s="4"/>
      <c r="G27" s="11">
        <v>22.5</v>
      </c>
      <c r="H27" s="10"/>
      <c r="I27" s="10" t="s">
        <v>227</v>
      </c>
      <c r="J27" s="10"/>
      <c r="K27" s="2" t="s">
        <v>227</v>
      </c>
      <c r="L27" s="10"/>
      <c r="M27" s="10" t="s">
        <v>227</v>
      </c>
      <c r="N27" s="10"/>
      <c r="O27" s="10">
        <v>1027331511</v>
      </c>
      <c r="P27" s="10"/>
      <c r="Q27" s="29" t="s">
        <v>227</v>
      </c>
      <c r="R27" s="10"/>
      <c r="S27" s="10">
        <v>1027331511</v>
      </c>
    </row>
    <row r="28" spans="1:19" ht="19.5">
      <c r="A28" s="26" t="s">
        <v>112</v>
      </c>
      <c r="B28" s="4"/>
      <c r="C28" s="38">
        <v>8</v>
      </c>
      <c r="D28" s="4"/>
      <c r="E28" s="4" t="s">
        <v>227</v>
      </c>
      <c r="F28" s="4"/>
      <c r="G28" s="11">
        <v>22.5</v>
      </c>
      <c r="H28" s="10"/>
      <c r="I28" s="10" t="s">
        <v>227</v>
      </c>
      <c r="J28" s="10"/>
      <c r="K28" s="2" t="s">
        <v>227</v>
      </c>
      <c r="L28" s="10"/>
      <c r="M28" s="10" t="s">
        <v>227</v>
      </c>
      <c r="N28" s="10"/>
      <c r="O28" s="10">
        <v>66619178087</v>
      </c>
      <c r="P28" s="10"/>
      <c r="Q28" s="29" t="s">
        <v>227</v>
      </c>
      <c r="R28" s="10"/>
      <c r="S28" s="10">
        <v>66619178087</v>
      </c>
    </row>
    <row r="29" spans="1:19" ht="19.5">
      <c r="A29" s="26" t="s">
        <v>118</v>
      </c>
      <c r="B29" s="4"/>
      <c r="C29" s="38">
        <v>21</v>
      </c>
      <c r="D29" s="4"/>
      <c r="E29" s="4" t="s">
        <v>227</v>
      </c>
      <c r="F29" s="4"/>
      <c r="G29" s="13" t="s">
        <v>227</v>
      </c>
      <c r="H29" s="10"/>
      <c r="I29" s="10">
        <v>15247</v>
      </c>
      <c r="J29" s="10"/>
      <c r="K29" s="2" t="s">
        <v>227</v>
      </c>
      <c r="L29" s="10"/>
      <c r="M29" s="10">
        <v>15247</v>
      </c>
      <c r="N29" s="10"/>
      <c r="O29" s="10">
        <v>1903656</v>
      </c>
      <c r="P29" s="10"/>
      <c r="Q29" s="29" t="s">
        <v>227</v>
      </c>
      <c r="R29" s="10"/>
      <c r="S29" s="10">
        <v>1903656</v>
      </c>
    </row>
    <row r="30" spans="1:19" ht="19.5">
      <c r="A30" s="26" t="s">
        <v>118</v>
      </c>
      <c r="B30" s="4"/>
      <c r="C30" s="38">
        <v>21</v>
      </c>
      <c r="D30" s="4"/>
      <c r="E30" s="4" t="s">
        <v>227</v>
      </c>
      <c r="F30" s="4"/>
      <c r="G30" s="11">
        <v>22.5</v>
      </c>
      <c r="H30" s="10"/>
      <c r="I30" s="10" t="s">
        <v>227</v>
      </c>
      <c r="J30" s="10"/>
      <c r="K30" s="2" t="s">
        <v>227</v>
      </c>
      <c r="L30" s="10"/>
      <c r="M30" s="10" t="s">
        <v>227</v>
      </c>
      <c r="N30" s="10"/>
      <c r="O30" s="10">
        <v>19822082306</v>
      </c>
      <c r="P30" s="10"/>
      <c r="Q30" s="29" t="s">
        <v>227</v>
      </c>
      <c r="R30" s="10"/>
      <c r="S30" s="10">
        <v>19822082306</v>
      </c>
    </row>
    <row r="31" spans="1:19" ht="19.5">
      <c r="A31" s="26" t="s">
        <v>104</v>
      </c>
      <c r="B31" s="4"/>
      <c r="C31" s="38">
        <v>26</v>
      </c>
      <c r="D31" s="4"/>
      <c r="E31" s="4" t="s">
        <v>227</v>
      </c>
      <c r="F31" s="4"/>
      <c r="G31" s="11">
        <v>22.5</v>
      </c>
      <c r="H31" s="10"/>
      <c r="I31" s="10" t="s">
        <v>227</v>
      </c>
      <c r="J31" s="10"/>
      <c r="K31" s="2" t="s">
        <v>227</v>
      </c>
      <c r="L31" s="10"/>
      <c r="M31" s="10" t="s">
        <v>227</v>
      </c>
      <c r="N31" s="10"/>
      <c r="O31" s="10">
        <v>29031780668</v>
      </c>
      <c r="P31" s="10"/>
      <c r="Q31" s="29">
        <v>1245468</v>
      </c>
      <c r="R31" s="10"/>
      <c r="S31" s="10">
        <v>29030535200</v>
      </c>
    </row>
    <row r="32" spans="1:19" ht="19.5">
      <c r="A32" s="26" t="s">
        <v>112</v>
      </c>
      <c r="B32" s="4"/>
      <c r="C32" s="38">
        <v>19</v>
      </c>
      <c r="D32" s="4"/>
      <c r="E32" s="4" t="s">
        <v>227</v>
      </c>
      <c r="F32" s="4"/>
      <c r="G32" s="11">
        <v>22.5</v>
      </c>
      <c r="H32" s="10"/>
      <c r="I32" s="10" t="s">
        <v>227</v>
      </c>
      <c r="J32" s="10"/>
      <c r="K32" s="2" t="s">
        <v>227</v>
      </c>
      <c r="L32" s="10"/>
      <c r="M32" s="10" t="s">
        <v>227</v>
      </c>
      <c r="N32" s="10"/>
      <c r="O32" s="10">
        <v>39224657536</v>
      </c>
      <c r="P32" s="10"/>
      <c r="Q32" s="29" t="s">
        <v>227</v>
      </c>
      <c r="R32" s="10"/>
      <c r="S32" s="10">
        <v>39224657536</v>
      </c>
    </row>
    <row r="33" spans="1:20" ht="19.5">
      <c r="A33" s="26" t="s">
        <v>118</v>
      </c>
      <c r="B33" s="4"/>
      <c r="C33" s="38">
        <v>19</v>
      </c>
      <c r="D33" s="4"/>
      <c r="E33" s="4" t="s">
        <v>227</v>
      </c>
      <c r="F33" s="4"/>
      <c r="G33" s="11">
        <v>22.5</v>
      </c>
      <c r="H33" s="10"/>
      <c r="I33" s="10">
        <v>3526027380</v>
      </c>
      <c r="J33" s="10"/>
      <c r="K33" s="2" t="s">
        <v>227</v>
      </c>
      <c r="L33" s="10"/>
      <c r="M33" s="10">
        <v>3526027380</v>
      </c>
      <c r="N33" s="10"/>
      <c r="O33" s="10">
        <v>56918630028</v>
      </c>
      <c r="P33" s="10"/>
      <c r="Q33" s="29" t="s">
        <v>227</v>
      </c>
      <c r="R33" s="10"/>
      <c r="S33" s="10">
        <v>56918630028</v>
      </c>
    </row>
    <row r="34" spans="1:20" ht="19.5">
      <c r="A34" s="26" t="s">
        <v>104</v>
      </c>
      <c r="B34" s="4"/>
      <c r="C34" s="38">
        <v>19</v>
      </c>
      <c r="D34" s="4"/>
      <c r="E34" s="4" t="s">
        <v>227</v>
      </c>
      <c r="F34" s="4"/>
      <c r="G34" s="11">
        <v>22.5</v>
      </c>
      <c r="H34" s="10"/>
      <c r="I34" s="10" t="s">
        <v>227</v>
      </c>
      <c r="J34" s="10"/>
      <c r="K34" s="2" t="s">
        <v>227</v>
      </c>
      <c r="L34" s="10"/>
      <c r="M34" s="10" t="s">
        <v>227</v>
      </c>
      <c r="N34" s="10"/>
      <c r="O34" s="10">
        <v>55706304336</v>
      </c>
      <c r="P34" s="10"/>
      <c r="Q34" s="29" t="s">
        <v>227</v>
      </c>
      <c r="R34" s="10"/>
      <c r="S34" s="10">
        <v>55706304336</v>
      </c>
    </row>
    <row r="35" spans="1:20" ht="19.5">
      <c r="A35" s="26" t="s">
        <v>118</v>
      </c>
      <c r="B35" s="4"/>
      <c r="C35" s="38">
        <v>1</v>
      </c>
      <c r="D35" s="4"/>
      <c r="E35" s="4" t="s">
        <v>227</v>
      </c>
      <c r="F35" s="4"/>
      <c r="G35" s="11">
        <v>22.5</v>
      </c>
      <c r="H35" s="10"/>
      <c r="I35" s="10">
        <v>4701369840</v>
      </c>
      <c r="J35" s="10"/>
      <c r="K35" s="2" t="s">
        <v>227</v>
      </c>
      <c r="L35" s="10"/>
      <c r="M35" s="10">
        <v>4701369840</v>
      </c>
      <c r="N35" s="10"/>
      <c r="O35" s="10">
        <v>23506849200</v>
      </c>
      <c r="P35" s="10"/>
      <c r="Q35" s="29" t="s">
        <v>227</v>
      </c>
      <c r="R35" s="10"/>
      <c r="S35" s="10">
        <v>23506849200</v>
      </c>
    </row>
    <row r="36" spans="1:20" ht="19.5">
      <c r="A36" s="26" t="s">
        <v>122</v>
      </c>
      <c r="B36" s="4"/>
      <c r="C36" s="38">
        <v>9</v>
      </c>
      <c r="D36" s="4"/>
      <c r="E36" s="4" t="s">
        <v>227</v>
      </c>
      <c r="F36" s="4"/>
      <c r="G36" s="13" t="s">
        <v>227</v>
      </c>
      <c r="H36" s="10"/>
      <c r="I36" s="10">
        <v>10042</v>
      </c>
      <c r="J36" s="10"/>
      <c r="K36" s="2" t="s">
        <v>227</v>
      </c>
      <c r="L36" s="10"/>
      <c r="M36" s="10">
        <v>10042</v>
      </c>
      <c r="N36" s="10"/>
      <c r="O36" s="10">
        <v>50700</v>
      </c>
      <c r="P36" s="10"/>
      <c r="Q36" s="29" t="s">
        <v>227</v>
      </c>
      <c r="R36" s="10"/>
      <c r="S36" s="10">
        <v>50700</v>
      </c>
    </row>
    <row r="37" spans="1:20" ht="19.5">
      <c r="A37" s="26" t="s">
        <v>122</v>
      </c>
      <c r="B37" s="4"/>
      <c r="C37" s="38">
        <v>9</v>
      </c>
      <c r="D37" s="4"/>
      <c r="E37" s="4" t="s">
        <v>227</v>
      </c>
      <c r="F37" s="4"/>
      <c r="G37" s="11">
        <v>22.5</v>
      </c>
      <c r="H37" s="10"/>
      <c r="I37" s="10" t="s">
        <v>227</v>
      </c>
      <c r="J37" s="10"/>
      <c r="K37" s="2" t="s">
        <v>227</v>
      </c>
      <c r="L37" s="10"/>
      <c r="M37" s="10" t="s">
        <v>227</v>
      </c>
      <c r="N37" s="10"/>
      <c r="O37" s="10">
        <v>17095890400</v>
      </c>
      <c r="P37" s="10"/>
      <c r="Q37" s="10">
        <v>11714913</v>
      </c>
      <c r="R37" s="10"/>
      <c r="S37" s="10">
        <v>17084175487</v>
      </c>
    </row>
    <row r="38" spans="1:20" ht="19.5">
      <c r="A38" s="26" t="s">
        <v>118</v>
      </c>
      <c r="B38" s="4"/>
      <c r="C38" s="38">
        <v>25</v>
      </c>
      <c r="D38" s="4"/>
      <c r="E38" s="4" t="s">
        <v>227</v>
      </c>
      <c r="F38" s="4"/>
      <c r="G38" s="11">
        <v>22.5</v>
      </c>
      <c r="H38" s="10"/>
      <c r="I38" s="10">
        <v>3636986299</v>
      </c>
      <c r="J38" s="10"/>
      <c r="K38" s="2" t="s">
        <v>227</v>
      </c>
      <c r="L38" s="10"/>
      <c r="M38" s="10">
        <v>3636986299</v>
      </c>
      <c r="N38" s="10"/>
      <c r="O38" s="10">
        <v>4171232874</v>
      </c>
      <c r="P38" s="10"/>
      <c r="Q38" s="10" t="s">
        <v>227</v>
      </c>
      <c r="R38" s="10"/>
      <c r="S38" s="10">
        <v>4171232874</v>
      </c>
    </row>
    <row r="39" spans="1:20" ht="19.5">
      <c r="A39" s="26" t="s">
        <v>125</v>
      </c>
      <c r="B39" s="4"/>
      <c r="C39" s="38">
        <v>4</v>
      </c>
      <c r="D39" s="4"/>
      <c r="E39" s="4" t="s">
        <v>227</v>
      </c>
      <c r="F39" s="4"/>
      <c r="G39" s="11">
        <v>22.5</v>
      </c>
      <c r="H39" s="10"/>
      <c r="I39" s="10">
        <v>2384876702</v>
      </c>
      <c r="J39" s="10"/>
      <c r="K39" s="29">
        <v>7035803</v>
      </c>
      <c r="L39" s="10"/>
      <c r="M39" s="10">
        <v>2377840899</v>
      </c>
      <c r="N39" s="10"/>
      <c r="O39" s="10">
        <v>2384876702</v>
      </c>
      <c r="P39" s="10"/>
      <c r="Q39" s="10">
        <v>7035803</v>
      </c>
      <c r="R39" s="10"/>
      <c r="S39" s="10">
        <v>2377840899</v>
      </c>
    </row>
    <row r="40" spans="1:20" ht="19.5">
      <c r="A40" s="26" t="s">
        <v>112</v>
      </c>
      <c r="B40" s="4"/>
      <c r="C40" s="38">
        <v>26</v>
      </c>
      <c r="D40" s="4"/>
      <c r="E40" s="4" t="s">
        <v>227</v>
      </c>
      <c r="F40" s="4"/>
      <c r="G40" s="11">
        <v>22.5</v>
      </c>
      <c r="H40" s="10"/>
      <c r="I40" s="10">
        <v>1485369860</v>
      </c>
      <c r="J40" s="10"/>
      <c r="K40" s="29">
        <v>28028860</v>
      </c>
      <c r="L40" s="10"/>
      <c r="M40" s="10">
        <v>1457341000</v>
      </c>
      <c r="N40" s="10"/>
      <c r="O40" s="10">
        <v>1485369860</v>
      </c>
      <c r="P40" s="10"/>
      <c r="Q40" s="10">
        <v>28028860</v>
      </c>
      <c r="R40" s="10"/>
      <c r="S40" s="10">
        <v>1457341000</v>
      </c>
    </row>
    <row r="41" spans="1:20" s="84" customFormat="1" ht="21.75" thickBot="1">
      <c r="A41" s="26"/>
      <c r="B41" s="27"/>
      <c r="C41" s="27"/>
      <c r="D41" s="27"/>
      <c r="E41" s="27"/>
      <c r="F41" s="27"/>
      <c r="G41" s="82"/>
      <c r="H41" s="82"/>
      <c r="I41" s="44">
        <f>SUM(I8:I40)</f>
        <v>122375124236</v>
      </c>
      <c r="J41" s="44">
        <f t="shared" ref="J41:S41" si="0">SUM(J8:J40)</f>
        <v>0</v>
      </c>
      <c r="K41" s="44">
        <f t="shared" si="0"/>
        <v>35064663</v>
      </c>
      <c r="L41" s="44">
        <f t="shared" si="0"/>
        <v>0</v>
      </c>
      <c r="M41" s="44">
        <f t="shared" si="0"/>
        <v>122340059573</v>
      </c>
      <c r="N41" s="44">
        <f t="shared" si="0"/>
        <v>0</v>
      </c>
      <c r="O41" s="44">
        <f t="shared" si="0"/>
        <v>1159705067400</v>
      </c>
      <c r="P41" s="44">
        <f t="shared" si="0"/>
        <v>0</v>
      </c>
      <c r="Q41" s="44">
        <f t="shared" si="0"/>
        <v>76902948</v>
      </c>
      <c r="R41" s="44">
        <f t="shared" si="0"/>
        <v>0</v>
      </c>
      <c r="S41" s="44">
        <f t="shared" si="0"/>
        <v>1159628164452</v>
      </c>
      <c r="T41" s="83"/>
    </row>
    <row r="42" spans="1:20" ht="19.5" thickTop="1"/>
  </sheetData>
  <sheetProtection algorithmName="SHA-512" hashValue="qyeGCbD73FxF0y4ob50Ik1JiHg+HU25E3w2gef7Tq0/2No8sj7u3ht2t69/39jiypq09YnXqGinR89NV3HheNg==" saltValue="xY8ONcCkfs71UfhexNDi2w==" spinCount="100000" sheet="1" objects="1" scenarios="1" selectLockedCells="1" autoFilter="0" selectUnlockedCells="1"/>
  <mergeCells count="6">
    <mergeCell ref="O6:S6"/>
    <mergeCell ref="I6:M6"/>
    <mergeCell ref="A2:S2"/>
    <mergeCell ref="A3:S3"/>
    <mergeCell ref="A4:S4"/>
    <mergeCell ref="A6:G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S32"/>
  <sheetViews>
    <sheetView rightToLeft="1" view="pageBreakPreview" topLeftCell="A5" zoomScale="60" zoomScaleNormal="100" workbookViewId="0">
      <selection activeCell="A25" sqref="A25"/>
    </sheetView>
  </sheetViews>
  <sheetFormatPr defaultRowHeight="18.75"/>
  <cols>
    <col min="1" max="1" width="25.7109375" style="20" customWidth="1"/>
    <col min="2" max="2" width="1" style="2" customWidth="1"/>
    <col min="3" max="3" width="12.5703125" style="2" customWidth="1"/>
    <col min="4" max="4" width="0.5703125" style="2" customWidth="1"/>
    <col min="5" max="5" width="15" style="2" customWidth="1"/>
    <col min="6" max="6" width="1.140625" style="2" customWidth="1"/>
    <col min="7" max="7" width="12.140625" style="2" customWidth="1"/>
    <col min="8" max="8" width="0.85546875" style="2" customWidth="1"/>
    <col min="9" max="9" width="14.7109375" style="2" customWidth="1"/>
    <col min="10" max="10" width="0.85546875" style="2" customWidth="1"/>
    <col min="11" max="11" width="12.5703125" style="2" customWidth="1"/>
    <col min="12" max="12" width="0.85546875" style="2" customWidth="1"/>
    <col min="13" max="13" width="14" style="2" customWidth="1"/>
    <col min="14" max="14" width="0.5703125" style="2" customWidth="1"/>
    <col min="15" max="15" width="18.140625" style="2" customWidth="1"/>
    <col min="16" max="16" width="0.5703125" style="2" customWidth="1"/>
    <col min="17" max="17" width="14.42578125" style="2" customWidth="1"/>
    <col min="18" max="18" width="0.28515625" style="2" customWidth="1"/>
    <col min="19" max="19" width="18.42578125" style="2" customWidth="1"/>
    <col min="20" max="20" width="0.85546875" style="2" customWidth="1"/>
    <col min="21" max="16384" width="9.140625" style="2"/>
  </cols>
  <sheetData>
    <row r="2" spans="1:19" ht="2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1">
      <c r="A3" s="100" t="s">
        <v>129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>
      <c r="A5" s="3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9.5">
      <c r="A6" s="104" t="s">
        <v>3</v>
      </c>
      <c r="B6" s="15"/>
      <c r="C6" s="103" t="s">
        <v>148</v>
      </c>
      <c r="D6" s="103" t="s">
        <v>148</v>
      </c>
      <c r="E6" s="103" t="s">
        <v>148</v>
      </c>
      <c r="F6" s="103" t="s">
        <v>148</v>
      </c>
      <c r="G6" s="103" t="s">
        <v>148</v>
      </c>
      <c r="H6" s="15"/>
      <c r="I6" s="103" t="s">
        <v>131</v>
      </c>
      <c r="J6" s="103" t="s">
        <v>131</v>
      </c>
      <c r="K6" s="103" t="s">
        <v>131</v>
      </c>
      <c r="L6" s="103" t="s">
        <v>131</v>
      </c>
      <c r="M6" s="103" t="s">
        <v>131</v>
      </c>
      <c r="N6" s="24"/>
      <c r="O6" s="103" t="s">
        <v>132</v>
      </c>
      <c r="P6" s="104" t="s">
        <v>132</v>
      </c>
      <c r="Q6" s="103" t="s">
        <v>132</v>
      </c>
      <c r="R6" s="103" t="s">
        <v>132</v>
      </c>
      <c r="S6" s="103" t="s">
        <v>132</v>
      </c>
    </row>
    <row r="7" spans="1:19" s="8" customFormat="1" ht="58.5">
      <c r="A7" s="103" t="s">
        <v>3</v>
      </c>
      <c r="B7" s="34"/>
      <c r="C7" s="5" t="s">
        <v>149</v>
      </c>
      <c r="D7" s="34"/>
      <c r="E7" s="5" t="s">
        <v>150</v>
      </c>
      <c r="F7" s="34"/>
      <c r="G7" s="5" t="s">
        <v>151</v>
      </c>
      <c r="H7" s="34"/>
      <c r="I7" s="5" t="s">
        <v>152</v>
      </c>
      <c r="J7" s="34"/>
      <c r="K7" s="5" t="s">
        <v>136</v>
      </c>
      <c r="L7" s="34"/>
      <c r="M7" s="5" t="s">
        <v>153</v>
      </c>
      <c r="N7" s="34"/>
      <c r="O7" s="5" t="s">
        <v>152</v>
      </c>
      <c r="P7" s="34"/>
      <c r="Q7" s="76" t="s">
        <v>136</v>
      </c>
      <c r="R7" s="34"/>
      <c r="S7" s="76" t="s">
        <v>153</v>
      </c>
    </row>
    <row r="8" spans="1:19" ht="19.5">
      <c r="A8" s="9" t="s">
        <v>154</v>
      </c>
      <c r="B8" s="15"/>
      <c r="C8" s="15" t="s">
        <v>155</v>
      </c>
      <c r="D8" s="61"/>
      <c r="E8" s="16">
        <v>23559</v>
      </c>
      <c r="F8" s="15"/>
      <c r="G8" s="16">
        <v>350</v>
      </c>
      <c r="H8" s="16"/>
      <c r="I8" s="28" t="s">
        <v>227</v>
      </c>
      <c r="J8" s="16"/>
      <c r="K8" s="16" t="s">
        <v>227</v>
      </c>
      <c r="L8" s="16"/>
      <c r="M8" s="28" t="s">
        <v>227</v>
      </c>
      <c r="N8" s="16"/>
      <c r="O8" s="16">
        <v>8245650</v>
      </c>
      <c r="P8" s="16"/>
      <c r="Q8" s="16">
        <v>582602</v>
      </c>
      <c r="R8" s="16"/>
      <c r="S8" s="16">
        <v>7663048</v>
      </c>
    </row>
    <row r="9" spans="1:19" ht="19.5">
      <c r="A9" s="9" t="s">
        <v>28</v>
      </c>
      <c r="B9" s="15"/>
      <c r="C9" s="15" t="s">
        <v>156</v>
      </c>
      <c r="D9" s="61"/>
      <c r="E9" s="16">
        <v>218115</v>
      </c>
      <c r="F9" s="15"/>
      <c r="G9" s="16">
        <v>2350</v>
      </c>
      <c r="H9" s="16"/>
      <c r="I9" s="28" t="s">
        <v>227</v>
      </c>
      <c r="J9" s="16"/>
      <c r="K9" s="16" t="s">
        <v>227</v>
      </c>
      <c r="L9" s="16"/>
      <c r="M9" s="28" t="s">
        <v>227</v>
      </c>
      <c r="N9" s="16"/>
      <c r="O9" s="16">
        <v>512570250</v>
      </c>
      <c r="P9" s="16"/>
      <c r="Q9" s="16" t="s">
        <v>227</v>
      </c>
      <c r="R9" s="16"/>
      <c r="S9" s="16">
        <v>512570250</v>
      </c>
    </row>
    <row r="10" spans="1:19" ht="19.5">
      <c r="A10" s="9" t="s">
        <v>41</v>
      </c>
      <c r="B10" s="15"/>
      <c r="C10" s="15" t="s">
        <v>157</v>
      </c>
      <c r="D10" s="61"/>
      <c r="E10" s="16">
        <v>10477455</v>
      </c>
      <c r="F10" s="15"/>
      <c r="G10" s="16">
        <v>480</v>
      </c>
      <c r="H10" s="16"/>
      <c r="I10" s="28" t="s">
        <v>227</v>
      </c>
      <c r="J10" s="16"/>
      <c r="K10" s="16" t="s">
        <v>227</v>
      </c>
      <c r="L10" s="16"/>
      <c r="M10" s="28" t="s">
        <v>227</v>
      </c>
      <c r="N10" s="16"/>
      <c r="O10" s="16">
        <v>5029178400</v>
      </c>
      <c r="P10" s="16"/>
      <c r="Q10" s="16" t="s">
        <v>227</v>
      </c>
      <c r="R10" s="16"/>
      <c r="S10" s="16">
        <v>5029178400</v>
      </c>
    </row>
    <row r="11" spans="1:19" ht="19.5">
      <c r="A11" s="9" t="s">
        <v>43</v>
      </c>
      <c r="B11" s="15"/>
      <c r="C11" s="15" t="s">
        <v>158</v>
      </c>
      <c r="D11" s="61"/>
      <c r="E11" s="16">
        <v>4000000</v>
      </c>
      <c r="F11" s="15"/>
      <c r="G11" s="16">
        <v>2330</v>
      </c>
      <c r="H11" s="16"/>
      <c r="I11" s="28" t="s">
        <v>227</v>
      </c>
      <c r="J11" s="16"/>
      <c r="K11" s="16" t="s">
        <v>227</v>
      </c>
      <c r="L11" s="16"/>
      <c r="M11" s="28" t="s">
        <v>227</v>
      </c>
      <c r="N11" s="16"/>
      <c r="O11" s="16">
        <v>9320000000</v>
      </c>
      <c r="P11" s="16"/>
      <c r="Q11" s="16" t="s">
        <v>227</v>
      </c>
      <c r="R11" s="16"/>
      <c r="S11" s="16">
        <v>9320000000</v>
      </c>
    </row>
    <row r="12" spans="1:19" ht="19.5">
      <c r="A12" s="9" t="s">
        <v>159</v>
      </c>
      <c r="B12" s="15"/>
      <c r="C12" s="15" t="s">
        <v>160</v>
      </c>
      <c r="D12" s="61"/>
      <c r="E12" s="16">
        <v>300439</v>
      </c>
      <c r="F12" s="15"/>
      <c r="G12" s="16">
        <v>900</v>
      </c>
      <c r="H12" s="16"/>
      <c r="I12" s="28" t="s">
        <v>227</v>
      </c>
      <c r="J12" s="16"/>
      <c r="K12" s="16" t="s">
        <v>227</v>
      </c>
      <c r="L12" s="16"/>
      <c r="M12" s="28" t="s">
        <v>227</v>
      </c>
      <c r="N12" s="16"/>
      <c r="O12" s="16">
        <v>270395100</v>
      </c>
      <c r="P12" s="16"/>
      <c r="Q12" s="16" t="s">
        <v>227</v>
      </c>
      <c r="R12" s="16"/>
      <c r="S12" s="16">
        <v>270395100</v>
      </c>
    </row>
    <row r="13" spans="1:19" ht="19.5">
      <c r="A13" s="9" t="s">
        <v>161</v>
      </c>
      <c r="B13" s="15"/>
      <c r="C13" s="15" t="s">
        <v>162</v>
      </c>
      <c r="D13" s="61"/>
      <c r="E13" s="16">
        <v>413452</v>
      </c>
      <c r="F13" s="15"/>
      <c r="G13" s="16">
        <v>130</v>
      </c>
      <c r="H13" s="16"/>
      <c r="I13" s="28" t="s">
        <v>227</v>
      </c>
      <c r="J13" s="16"/>
      <c r="K13" s="16" t="s">
        <v>227</v>
      </c>
      <c r="L13" s="16"/>
      <c r="M13" s="28" t="s">
        <v>227</v>
      </c>
      <c r="N13" s="16"/>
      <c r="O13" s="16">
        <v>53748760</v>
      </c>
      <c r="P13" s="16"/>
      <c r="Q13" s="16" t="s">
        <v>227</v>
      </c>
      <c r="R13" s="16"/>
      <c r="S13" s="16">
        <v>53748760</v>
      </c>
    </row>
    <row r="14" spans="1:19" ht="19.5">
      <c r="A14" s="9" t="s">
        <v>26</v>
      </c>
      <c r="B14" s="15"/>
      <c r="C14" s="15" t="s">
        <v>163</v>
      </c>
      <c r="D14" s="61"/>
      <c r="E14" s="16">
        <v>10000000</v>
      </c>
      <c r="F14" s="15"/>
      <c r="G14" s="16">
        <v>150</v>
      </c>
      <c r="H14" s="16"/>
      <c r="I14" s="28" t="s">
        <v>227</v>
      </c>
      <c r="J14" s="16"/>
      <c r="K14" s="16" t="s">
        <v>227</v>
      </c>
      <c r="L14" s="16"/>
      <c r="M14" s="28" t="s">
        <v>227</v>
      </c>
      <c r="N14" s="16"/>
      <c r="O14" s="16">
        <v>1500000000</v>
      </c>
      <c r="P14" s="16"/>
      <c r="Q14" s="16" t="s">
        <v>227</v>
      </c>
      <c r="R14" s="16"/>
      <c r="S14" s="16">
        <v>1500000000</v>
      </c>
    </row>
    <row r="15" spans="1:19" ht="19.5">
      <c r="A15" s="9" t="s">
        <v>30</v>
      </c>
      <c r="B15" s="15"/>
      <c r="C15" s="15" t="s">
        <v>164</v>
      </c>
      <c r="D15" s="61"/>
      <c r="E15" s="16">
        <v>44750</v>
      </c>
      <c r="F15" s="15"/>
      <c r="G15" s="16">
        <v>700</v>
      </c>
      <c r="H15" s="16"/>
      <c r="I15" s="28" t="s">
        <v>227</v>
      </c>
      <c r="J15" s="16"/>
      <c r="K15" s="16" t="s">
        <v>227</v>
      </c>
      <c r="L15" s="16"/>
      <c r="M15" s="28" t="s">
        <v>227</v>
      </c>
      <c r="N15" s="16"/>
      <c r="O15" s="16">
        <v>31325000</v>
      </c>
      <c r="P15" s="16"/>
      <c r="Q15" s="16" t="s">
        <v>227</v>
      </c>
      <c r="R15" s="16"/>
      <c r="S15" s="16">
        <v>31325000</v>
      </c>
    </row>
    <row r="16" spans="1:19" ht="19.5">
      <c r="A16" s="9" t="s">
        <v>21</v>
      </c>
      <c r="B16" s="15"/>
      <c r="C16" s="15" t="s">
        <v>165</v>
      </c>
      <c r="D16" s="61"/>
      <c r="E16" s="16">
        <v>105858</v>
      </c>
      <c r="F16" s="15"/>
      <c r="G16" s="16">
        <v>2740</v>
      </c>
      <c r="H16" s="16"/>
      <c r="I16" s="28" t="s">
        <v>227</v>
      </c>
      <c r="J16" s="16"/>
      <c r="K16" s="16" t="s">
        <v>227</v>
      </c>
      <c r="L16" s="16"/>
      <c r="M16" s="28" t="s">
        <v>227</v>
      </c>
      <c r="N16" s="16"/>
      <c r="O16" s="16">
        <v>290050920</v>
      </c>
      <c r="P16" s="16"/>
      <c r="Q16" s="16" t="s">
        <v>227</v>
      </c>
      <c r="R16" s="16"/>
      <c r="S16" s="16">
        <v>290050920</v>
      </c>
    </row>
    <row r="17" spans="1:19" ht="19.5">
      <c r="A17" s="9" t="s">
        <v>166</v>
      </c>
      <c r="B17" s="15"/>
      <c r="C17" s="15" t="s">
        <v>167</v>
      </c>
      <c r="D17" s="61"/>
      <c r="E17" s="16">
        <v>2940000</v>
      </c>
      <c r="F17" s="15"/>
      <c r="G17" s="16">
        <v>650</v>
      </c>
      <c r="H17" s="16"/>
      <c r="I17" s="28" t="s">
        <v>227</v>
      </c>
      <c r="J17" s="16"/>
      <c r="K17" s="16" t="s">
        <v>227</v>
      </c>
      <c r="L17" s="16"/>
      <c r="M17" s="28" t="s">
        <v>227</v>
      </c>
      <c r="N17" s="16"/>
      <c r="O17" s="16">
        <v>1911000000</v>
      </c>
      <c r="P17" s="16"/>
      <c r="Q17" s="16" t="s">
        <v>227</v>
      </c>
      <c r="R17" s="16"/>
      <c r="S17" s="16">
        <v>1911000000</v>
      </c>
    </row>
    <row r="18" spans="1:19" ht="19.5">
      <c r="A18" s="9" t="s">
        <v>15</v>
      </c>
      <c r="B18" s="15"/>
      <c r="C18" s="15" t="s">
        <v>168</v>
      </c>
      <c r="D18" s="61"/>
      <c r="E18" s="16">
        <v>14152500</v>
      </c>
      <c r="F18" s="15"/>
      <c r="G18" s="16">
        <v>65</v>
      </c>
      <c r="H18" s="16"/>
      <c r="I18" s="28" t="s">
        <v>227</v>
      </c>
      <c r="J18" s="16"/>
      <c r="K18" s="16" t="s">
        <v>227</v>
      </c>
      <c r="L18" s="16"/>
      <c r="M18" s="28" t="s">
        <v>227</v>
      </c>
      <c r="N18" s="16"/>
      <c r="O18" s="16">
        <v>919912500</v>
      </c>
      <c r="P18" s="16"/>
      <c r="Q18" s="16" t="s">
        <v>227</v>
      </c>
      <c r="R18" s="16"/>
      <c r="S18" s="16">
        <v>919912500</v>
      </c>
    </row>
    <row r="19" spans="1:19" ht="19.5">
      <c r="A19" s="9" t="s">
        <v>169</v>
      </c>
      <c r="B19" s="15"/>
      <c r="C19" s="15" t="s">
        <v>170</v>
      </c>
      <c r="D19" s="61"/>
      <c r="E19" s="16">
        <v>8013798</v>
      </c>
      <c r="F19" s="15"/>
      <c r="G19" s="16">
        <v>250</v>
      </c>
      <c r="H19" s="16"/>
      <c r="I19" s="28" t="s">
        <v>227</v>
      </c>
      <c r="J19" s="16"/>
      <c r="K19" s="16" t="s">
        <v>227</v>
      </c>
      <c r="L19" s="16"/>
      <c r="M19" s="28" t="s">
        <v>227</v>
      </c>
      <c r="N19" s="16"/>
      <c r="O19" s="16">
        <v>2003449500</v>
      </c>
      <c r="P19" s="16"/>
      <c r="Q19" s="16" t="s">
        <v>227</v>
      </c>
      <c r="R19" s="16"/>
      <c r="S19" s="16">
        <v>2003449500</v>
      </c>
    </row>
    <row r="20" spans="1:19" ht="19.5">
      <c r="A20" s="9" t="s">
        <v>171</v>
      </c>
      <c r="B20" s="15"/>
      <c r="C20" s="15" t="s">
        <v>172</v>
      </c>
      <c r="D20" s="61"/>
      <c r="E20" s="16">
        <v>10496511</v>
      </c>
      <c r="F20" s="15"/>
      <c r="G20" s="16">
        <v>125</v>
      </c>
      <c r="H20" s="16"/>
      <c r="I20" s="28" t="s">
        <v>227</v>
      </c>
      <c r="J20" s="16"/>
      <c r="K20" s="16" t="s">
        <v>227</v>
      </c>
      <c r="L20" s="16"/>
      <c r="M20" s="28" t="s">
        <v>227</v>
      </c>
      <c r="N20" s="16"/>
      <c r="O20" s="16">
        <v>1312063875</v>
      </c>
      <c r="P20" s="16"/>
      <c r="Q20" s="16" t="s">
        <v>227</v>
      </c>
      <c r="R20" s="16"/>
      <c r="S20" s="16">
        <v>1312063875</v>
      </c>
    </row>
    <row r="21" spans="1:19" ht="19.5">
      <c r="A21" s="9" t="s">
        <v>173</v>
      </c>
      <c r="B21" s="15"/>
      <c r="C21" s="15" t="s">
        <v>174</v>
      </c>
      <c r="D21" s="61"/>
      <c r="E21" s="16">
        <v>500000</v>
      </c>
      <c r="F21" s="15"/>
      <c r="G21" s="16">
        <v>21000</v>
      </c>
      <c r="H21" s="16"/>
      <c r="I21" s="28" t="s">
        <v>227</v>
      </c>
      <c r="J21" s="16"/>
      <c r="K21" s="16" t="s">
        <v>227</v>
      </c>
      <c r="L21" s="16"/>
      <c r="M21" s="28" t="s">
        <v>227</v>
      </c>
      <c r="N21" s="16"/>
      <c r="O21" s="16">
        <v>10500000000</v>
      </c>
      <c r="P21" s="16"/>
      <c r="Q21" s="16" t="s">
        <v>227</v>
      </c>
      <c r="R21" s="16"/>
      <c r="S21" s="16">
        <v>10500000000</v>
      </c>
    </row>
    <row r="22" spans="1:19" ht="19.5">
      <c r="A22" s="9" t="s">
        <v>175</v>
      </c>
      <c r="B22" s="15"/>
      <c r="C22" s="15" t="s">
        <v>176</v>
      </c>
      <c r="D22" s="61"/>
      <c r="E22" s="16">
        <v>2800000</v>
      </c>
      <c r="F22" s="15"/>
      <c r="G22" s="16">
        <v>1000</v>
      </c>
      <c r="H22" s="16"/>
      <c r="I22" s="28" t="s">
        <v>227</v>
      </c>
      <c r="J22" s="16"/>
      <c r="K22" s="16" t="s">
        <v>227</v>
      </c>
      <c r="L22" s="16"/>
      <c r="M22" s="28" t="s">
        <v>227</v>
      </c>
      <c r="N22" s="16"/>
      <c r="O22" s="16">
        <v>2800000000</v>
      </c>
      <c r="P22" s="16"/>
      <c r="Q22" s="16" t="s">
        <v>227</v>
      </c>
      <c r="R22" s="16"/>
      <c r="S22" s="16">
        <v>2800000000</v>
      </c>
    </row>
    <row r="23" spans="1:19" ht="19.5">
      <c r="A23" s="9" t="s">
        <v>24</v>
      </c>
      <c r="B23" s="15"/>
      <c r="C23" s="15" t="s">
        <v>164</v>
      </c>
      <c r="D23" s="61"/>
      <c r="E23" s="16">
        <v>60450168</v>
      </c>
      <c r="F23" s="15"/>
      <c r="G23" s="16">
        <v>188</v>
      </c>
      <c r="H23" s="16"/>
      <c r="I23" s="28" t="s">
        <v>227</v>
      </c>
      <c r="J23" s="16"/>
      <c r="K23" s="16" t="s">
        <v>227</v>
      </c>
      <c r="L23" s="16"/>
      <c r="M23" s="28" t="s">
        <v>227</v>
      </c>
      <c r="N23" s="16"/>
      <c r="O23" s="16">
        <v>11364631584</v>
      </c>
      <c r="P23" s="16"/>
      <c r="Q23" s="16" t="s">
        <v>227</v>
      </c>
      <c r="R23" s="16"/>
      <c r="S23" s="16">
        <v>11364631584</v>
      </c>
    </row>
    <row r="24" spans="1:19" ht="19.5">
      <c r="A24" s="9" t="s">
        <v>36</v>
      </c>
      <c r="B24" s="15"/>
      <c r="C24" s="15" t="s">
        <v>177</v>
      </c>
      <c r="D24" s="61"/>
      <c r="E24" s="16">
        <v>7000000</v>
      </c>
      <c r="F24" s="15"/>
      <c r="G24" s="16">
        <v>540</v>
      </c>
      <c r="H24" s="16"/>
      <c r="I24" s="28" t="s">
        <v>227</v>
      </c>
      <c r="J24" s="16"/>
      <c r="K24" s="16" t="s">
        <v>227</v>
      </c>
      <c r="L24" s="16"/>
      <c r="M24" s="28" t="s">
        <v>227</v>
      </c>
      <c r="N24" s="16"/>
      <c r="O24" s="16">
        <v>3780000000</v>
      </c>
      <c r="P24" s="16"/>
      <c r="Q24" s="16" t="s">
        <v>227</v>
      </c>
      <c r="R24" s="16"/>
      <c r="S24" s="16">
        <v>3780000000</v>
      </c>
    </row>
    <row r="25" spans="1:19" ht="19.5">
      <c r="A25" s="9" t="s">
        <v>178</v>
      </c>
      <c r="B25" s="15"/>
      <c r="C25" s="15" t="s">
        <v>179</v>
      </c>
      <c r="D25" s="61"/>
      <c r="E25" s="16">
        <v>1349937</v>
      </c>
      <c r="F25" s="15"/>
      <c r="G25" s="16">
        <v>200</v>
      </c>
      <c r="H25" s="16"/>
      <c r="I25" s="28" t="s">
        <v>227</v>
      </c>
      <c r="J25" s="16"/>
      <c r="K25" s="16" t="s">
        <v>227</v>
      </c>
      <c r="L25" s="16"/>
      <c r="M25" s="28" t="s">
        <v>227</v>
      </c>
      <c r="N25" s="16"/>
      <c r="O25" s="16">
        <v>269987400</v>
      </c>
      <c r="P25" s="16"/>
      <c r="Q25" s="16" t="s">
        <v>227</v>
      </c>
      <c r="R25" s="16"/>
      <c r="S25" s="16">
        <v>269987400</v>
      </c>
    </row>
    <row r="26" spans="1:19" ht="20.25" thickBot="1">
      <c r="I26" s="18" t="s">
        <v>227</v>
      </c>
      <c r="J26" s="18"/>
      <c r="K26" s="18" t="s">
        <v>227</v>
      </c>
      <c r="L26" s="18"/>
      <c r="M26" s="18" t="s">
        <v>227</v>
      </c>
      <c r="N26" s="18"/>
      <c r="O26" s="18">
        <f>SUM(O8:O25)</f>
        <v>51876558939</v>
      </c>
      <c r="P26" s="18"/>
      <c r="Q26" s="18">
        <f>SUM(Q8:Q25)</f>
        <v>582602</v>
      </c>
      <c r="R26" s="18"/>
      <c r="S26" s="18">
        <f>SUM(S8:S25)</f>
        <v>51875976337</v>
      </c>
    </row>
    <row r="27" spans="1:19" ht="19.5" thickTop="1"/>
    <row r="32" spans="1:19">
      <c r="H32" s="17"/>
    </row>
  </sheetData>
  <sheetProtection algorithmName="SHA-512" hashValue="fH/IxR6/uQ8wumiXVNHfGs9ZSHvBVoDbs+HJO9c0CLtx0jB++J0xToPHWLzfWAhc2vyKng+h/QNLvb8AdDDidQ==" saltValue="zvE1CQNAXlXqgZ7Z4cxE2g==" spinCount="100000" sheet="1" objects="1" scenarios="1" selectLockedCells="1" autoFilter="0" selectUnlockedCells="1"/>
  <mergeCells count="7">
    <mergeCell ref="O6:S6"/>
    <mergeCell ref="I6:M6"/>
    <mergeCell ref="A2:S2"/>
    <mergeCell ref="A3:S3"/>
    <mergeCell ref="A4:S4"/>
    <mergeCell ref="A6:A7"/>
    <mergeCell ref="C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2:R30"/>
  <sheetViews>
    <sheetView rightToLeft="1" view="pageBreakPreview" zoomScale="60" zoomScaleNormal="100" workbookViewId="0">
      <selection activeCell="A25" sqref="A25"/>
    </sheetView>
  </sheetViews>
  <sheetFormatPr defaultRowHeight="18.75"/>
  <cols>
    <col min="1" max="1" width="28" style="20" customWidth="1"/>
    <col min="2" max="2" width="0.7109375" style="2" customWidth="1"/>
    <col min="3" max="3" width="11.7109375" style="2" customWidth="1"/>
    <col min="4" max="4" width="0.5703125" style="2" customWidth="1"/>
    <col min="5" max="5" width="18.85546875" style="46" customWidth="1"/>
    <col min="6" max="6" width="0.7109375" style="46" customWidth="1"/>
    <col min="7" max="7" width="18.42578125" style="46" customWidth="1"/>
    <col min="8" max="8" width="0.5703125" style="46" customWidth="1"/>
    <col min="9" max="9" width="17.5703125" style="46" customWidth="1"/>
    <col min="10" max="10" width="0.85546875" style="2" customWidth="1"/>
    <col min="11" max="11" width="11.5703125" style="2" customWidth="1"/>
    <col min="12" max="12" width="0.42578125" style="2" customWidth="1"/>
    <col min="13" max="13" width="18.42578125" style="46" customWidth="1"/>
    <col min="14" max="14" width="0.42578125" style="46" customWidth="1"/>
    <col min="15" max="15" width="19.42578125" style="46" customWidth="1"/>
    <col min="16" max="16" width="0.5703125" style="46" customWidth="1"/>
    <col min="17" max="17" width="17.42578125" style="46" customWidth="1"/>
    <col min="18" max="18" width="0.5703125" style="17" customWidth="1"/>
    <col min="19" max="16384" width="9.140625" style="2"/>
  </cols>
  <sheetData>
    <row r="2" spans="1:18" ht="21">
      <c r="A2" s="100" t="s">
        <v>235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8" ht="21">
      <c r="A3" s="100" t="s">
        <v>129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8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8">
      <c r="A5" s="3"/>
      <c r="B5" s="4"/>
      <c r="C5" s="4"/>
      <c r="D5" s="4"/>
      <c r="E5" s="48"/>
      <c r="F5" s="48"/>
      <c r="G5" s="48"/>
      <c r="H5" s="48"/>
      <c r="I5" s="48"/>
      <c r="J5" s="4"/>
      <c r="K5" s="4"/>
      <c r="L5" s="4"/>
      <c r="M5" s="48"/>
      <c r="N5" s="48"/>
      <c r="O5" s="48"/>
      <c r="P5" s="48"/>
      <c r="Q5" s="48"/>
    </row>
    <row r="6" spans="1:18" ht="19.5">
      <c r="A6" s="104" t="s">
        <v>3</v>
      </c>
      <c r="B6" s="4"/>
      <c r="C6" s="103" t="s">
        <v>131</v>
      </c>
      <c r="D6" s="103" t="s">
        <v>131</v>
      </c>
      <c r="E6" s="103" t="s">
        <v>131</v>
      </c>
      <c r="F6" s="103" t="s">
        <v>131</v>
      </c>
      <c r="G6" s="103" t="s">
        <v>131</v>
      </c>
      <c r="H6" s="106" t="s">
        <v>131</v>
      </c>
      <c r="I6" s="103" t="s">
        <v>131</v>
      </c>
      <c r="J6" s="24"/>
      <c r="K6" s="103" t="s">
        <v>132</v>
      </c>
      <c r="L6" s="103" t="s">
        <v>132</v>
      </c>
      <c r="M6" s="103" t="s">
        <v>132</v>
      </c>
      <c r="N6" s="103" t="s">
        <v>132</v>
      </c>
      <c r="O6" s="103" t="s">
        <v>132</v>
      </c>
      <c r="P6" s="106" t="s">
        <v>132</v>
      </c>
      <c r="Q6" s="103" t="s">
        <v>132</v>
      </c>
    </row>
    <row r="7" spans="1:18" s="8" customFormat="1" ht="39">
      <c r="A7" s="103" t="s">
        <v>3</v>
      </c>
      <c r="B7" s="6"/>
      <c r="C7" s="5" t="s">
        <v>7</v>
      </c>
      <c r="D7" s="6"/>
      <c r="E7" s="65" t="s">
        <v>180</v>
      </c>
      <c r="F7" s="66"/>
      <c r="G7" s="65" t="s">
        <v>181</v>
      </c>
      <c r="H7" s="66"/>
      <c r="I7" s="65" t="s">
        <v>182</v>
      </c>
      <c r="J7" s="34"/>
      <c r="K7" s="5" t="s">
        <v>7</v>
      </c>
      <c r="L7" s="6"/>
      <c r="M7" s="65" t="s">
        <v>180</v>
      </c>
      <c r="N7" s="67"/>
      <c r="O7" s="65" t="s">
        <v>181</v>
      </c>
      <c r="P7" s="66"/>
      <c r="Q7" s="65" t="s">
        <v>182</v>
      </c>
      <c r="R7" s="68"/>
    </row>
    <row r="8" spans="1:18" s="74" customFormat="1" ht="19.5">
      <c r="A8" s="69" t="s">
        <v>36</v>
      </c>
      <c r="B8" s="70"/>
      <c r="C8" s="28">
        <v>7000000</v>
      </c>
      <c r="D8" s="70"/>
      <c r="E8" s="71">
        <v>90041049000</v>
      </c>
      <c r="F8" s="72"/>
      <c r="G8" s="71">
        <v>91223968500</v>
      </c>
      <c r="H8" s="72"/>
      <c r="I8" s="71">
        <v>-1182919500</v>
      </c>
      <c r="J8" s="70"/>
      <c r="K8" s="28">
        <v>7000000</v>
      </c>
      <c r="L8" s="70"/>
      <c r="M8" s="71">
        <v>90041049000</v>
      </c>
      <c r="N8" s="72"/>
      <c r="O8" s="71">
        <v>106784178877</v>
      </c>
      <c r="P8" s="72"/>
      <c r="Q8" s="71">
        <v>-16743129877</v>
      </c>
      <c r="R8" s="73"/>
    </row>
    <row r="9" spans="1:18" s="74" customFormat="1" ht="19.5">
      <c r="A9" s="69" t="s">
        <v>26</v>
      </c>
      <c r="B9" s="75"/>
      <c r="C9" s="28">
        <v>32085561</v>
      </c>
      <c r="D9" s="75"/>
      <c r="E9" s="71">
        <v>60663627936</v>
      </c>
      <c r="F9" s="71"/>
      <c r="G9" s="71">
        <v>64809932685</v>
      </c>
      <c r="H9" s="71"/>
      <c r="I9" s="71">
        <v>-4146304748</v>
      </c>
      <c r="J9" s="75"/>
      <c r="K9" s="28">
        <v>32085561</v>
      </c>
      <c r="L9" s="75"/>
      <c r="M9" s="71">
        <v>60663627936</v>
      </c>
      <c r="N9" s="71"/>
      <c r="O9" s="71">
        <v>57550196900</v>
      </c>
      <c r="P9" s="71"/>
      <c r="Q9" s="71">
        <v>3113431036</v>
      </c>
      <c r="R9" s="73"/>
    </row>
    <row r="10" spans="1:18" s="74" customFormat="1" ht="19.5">
      <c r="A10" s="52" t="s">
        <v>41</v>
      </c>
      <c r="B10" s="70"/>
      <c r="C10" s="39">
        <v>10477455</v>
      </c>
      <c r="D10" s="70"/>
      <c r="E10" s="72">
        <v>77280146939</v>
      </c>
      <c r="F10" s="72"/>
      <c r="G10" s="72">
        <v>81029588030</v>
      </c>
      <c r="H10" s="72"/>
      <c r="I10" s="72">
        <v>-3749441090</v>
      </c>
      <c r="J10" s="70"/>
      <c r="K10" s="39">
        <v>10477455</v>
      </c>
      <c r="L10" s="70"/>
      <c r="M10" s="72">
        <v>77280146939</v>
      </c>
      <c r="N10" s="72"/>
      <c r="O10" s="72">
        <v>54991802673</v>
      </c>
      <c r="P10" s="72"/>
      <c r="Q10" s="72">
        <v>22288344266</v>
      </c>
      <c r="R10" s="73"/>
    </row>
    <row r="11" spans="1:18" s="74" customFormat="1" ht="19.5">
      <c r="A11" s="52" t="s">
        <v>28</v>
      </c>
      <c r="B11" s="70"/>
      <c r="C11" s="39">
        <v>218115</v>
      </c>
      <c r="D11" s="70"/>
      <c r="E11" s="72">
        <v>5106045430</v>
      </c>
      <c r="F11" s="72"/>
      <c r="G11" s="72">
        <v>5181931456</v>
      </c>
      <c r="H11" s="72"/>
      <c r="I11" s="72">
        <v>-75886025</v>
      </c>
      <c r="J11" s="70"/>
      <c r="K11" s="39">
        <v>218115</v>
      </c>
      <c r="L11" s="70"/>
      <c r="M11" s="72">
        <v>5106045430</v>
      </c>
      <c r="N11" s="72"/>
      <c r="O11" s="72">
        <v>3802973964</v>
      </c>
      <c r="P11" s="72"/>
      <c r="Q11" s="72">
        <v>1303071466</v>
      </c>
      <c r="R11" s="73"/>
    </row>
    <row r="12" spans="1:18" s="74" customFormat="1" ht="19.5">
      <c r="A12" s="52" t="s">
        <v>38</v>
      </c>
      <c r="B12" s="70"/>
      <c r="C12" s="39">
        <v>15000000</v>
      </c>
      <c r="D12" s="70"/>
      <c r="E12" s="72">
        <v>59344785000</v>
      </c>
      <c r="F12" s="72"/>
      <c r="G12" s="72">
        <v>58539604500</v>
      </c>
      <c r="H12" s="72"/>
      <c r="I12" s="72">
        <v>805180500</v>
      </c>
      <c r="J12" s="70"/>
      <c r="K12" s="39">
        <v>15000000</v>
      </c>
      <c r="L12" s="70"/>
      <c r="M12" s="72">
        <v>59344785000</v>
      </c>
      <c r="N12" s="72"/>
      <c r="O12" s="72">
        <v>55203962940</v>
      </c>
      <c r="P12" s="72"/>
      <c r="Q12" s="72">
        <v>4140822060</v>
      </c>
      <c r="R12" s="73"/>
    </row>
    <row r="13" spans="1:18" s="74" customFormat="1" ht="19.5">
      <c r="A13" s="52" t="s">
        <v>17</v>
      </c>
      <c r="B13" s="70"/>
      <c r="C13" s="39">
        <v>10000000</v>
      </c>
      <c r="D13" s="70"/>
      <c r="E13" s="72">
        <v>63370687500</v>
      </c>
      <c r="F13" s="72"/>
      <c r="G13" s="72">
        <v>62386578000</v>
      </c>
      <c r="H13" s="72"/>
      <c r="I13" s="72">
        <v>984109500</v>
      </c>
      <c r="J13" s="70"/>
      <c r="K13" s="39">
        <v>10000000</v>
      </c>
      <c r="L13" s="70"/>
      <c r="M13" s="72">
        <v>63370687500</v>
      </c>
      <c r="N13" s="72"/>
      <c r="O13" s="72">
        <v>59783255650</v>
      </c>
      <c r="P13" s="72"/>
      <c r="Q13" s="72">
        <v>3587431850</v>
      </c>
      <c r="R13" s="73"/>
    </row>
    <row r="14" spans="1:18" s="74" customFormat="1" ht="19.5">
      <c r="A14" s="52" t="s">
        <v>43</v>
      </c>
      <c r="B14" s="70"/>
      <c r="C14" s="39">
        <v>4000000</v>
      </c>
      <c r="D14" s="70"/>
      <c r="E14" s="72">
        <v>52708507200</v>
      </c>
      <c r="F14" s="72"/>
      <c r="G14" s="72">
        <v>51579266400</v>
      </c>
      <c r="H14" s="72"/>
      <c r="I14" s="72">
        <v>1129240800</v>
      </c>
      <c r="J14" s="70"/>
      <c r="K14" s="39">
        <v>4000000</v>
      </c>
      <c r="L14" s="70"/>
      <c r="M14" s="72">
        <v>52708507200</v>
      </c>
      <c r="N14" s="72"/>
      <c r="O14" s="72">
        <v>59931530640</v>
      </c>
      <c r="P14" s="72"/>
      <c r="Q14" s="72">
        <v>-7223023440</v>
      </c>
      <c r="R14" s="73"/>
    </row>
    <row r="15" spans="1:18" s="74" customFormat="1" ht="19.5">
      <c r="A15" s="52" t="s">
        <v>34</v>
      </c>
      <c r="B15" s="70"/>
      <c r="C15" s="39">
        <v>8945567</v>
      </c>
      <c r="D15" s="70"/>
      <c r="E15" s="72">
        <v>121951526330</v>
      </c>
      <c r="F15" s="72"/>
      <c r="G15" s="72">
        <v>98086589204</v>
      </c>
      <c r="H15" s="72"/>
      <c r="I15" s="72">
        <v>23864937126</v>
      </c>
      <c r="J15" s="70"/>
      <c r="K15" s="39">
        <v>8945567</v>
      </c>
      <c r="L15" s="70"/>
      <c r="M15" s="72">
        <v>121951526330</v>
      </c>
      <c r="N15" s="72"/>
      <c r="O15" s="72">
        <v>96298155677</v>
      </c>
      <c r="P15" s="72"/>
      <c r="Q15" s="72">
        <v>25653370653</v>
      </c>
      <c r="R15" s="73"/>
    </row>
    <row r="16" spans="1:18" s="74" customFormat="1" ht="19.5">
      <c r="A16" s="52" t="s">
        <v>30</v>
      </c>
      <c r="B16" s="70"/>
      <c r="C16" s="39">
        <v>44750</v>
      </c>
      <c r="D16" s="70"/>
      <c r="E16" s="72">
        <v>500442046</v>
      </c>
      <c r="F16" s="72"/>
      <c r="G16" s="72">
        <v>503111071</v>
      </c>
      <c r="H16" s="72"/>
      <c r="I16" s="72">
        <v>-2669024</v>
      </c>
      <c r="J16" s="70"/>
      <c r="K16" s="39">
        <v>44750</v>
      </c>
      <c r="L16" s="70"/>
      <c r="M16" s="72">
        <v>500442046</v>
      </c>
      <c r="N16" s="72"/>
      <c r="O16" s="72">
        <v>385229166</v>
      </c>
      <c r="P16" s="72"/>
      <c r="Q16" s="72">
        <v>115212880</v>
      </c>
      <c r="R16" s="73"/>
    </row>
    <row r="17" spans="1:18" s="74" customFormat="1" ht="19.5">
      <c r="A17" s="52" t="s">
        <v>24</v>
      </c>
      <c r="B17" s="70"/>
      <c r="C17" s="39">
        <v>60450168</v>
      </c>
      <c r="D17" s="70"/>
      <c r="E17" s="72">
        <v>82203789636</v>
      </c>
      <c r="F17" s="72"/>
      <c r="G17" s="72">
        <v>82384061105</v>
      </c>
      <c r="H17" s="72"/>
      <c r="I17" s="72">
        <v>-180271468</v>
      </c>
      <c r="J17" s="70"/>
      <c r="K17" s="39">
        <v>60450168</v>
      </c>
      <c r="L17" s="70"/>
      <c r="M17" s="72">
        <v>82203789636</v>
      </c>
      <c r="N17" s="72"/>
      <c r="O17" s="72">
        <v>75319552707</v>
      </c>
      <c r="P17" s="72"/>
      <c r="Q17" s="72">
        <v>6884236929</v>
      </c>
      <c r="R17" s="73"/>
    </row>
    <row r="18" spans="1:18" s="74" customFormat="1" ht="19.5">
      <c r="A18" s="52" t="s">
        <v>15</v>
      </c>
      <c r="B18" s="70"/>
      <c r="C18" s="39">
        <v>14152500</v>
      </c>
      <c r="D18" s="70"/>
      <c r="E18" s="72">
        <v>65431628998</v>
      </c>
      <c r="F18" s="72"/>
      <c r="G18" s="72">
        <v>72592389945</v>
      </c>
      <c r="H18" s="72"/>
      <c r="I18" s="72">
        <v>-7160760946</v>
      </c>
      <c r="J18" s="70"/>
      <c r="K18" s="39">
        <v>14152500</v>
      </c>
      <c r="L18" s="70"/>
      <c r="M18" s="72">
        <v>65431628998</v>
      </c>
      <c r="N18" s="72"/>
      <c r="O18" s="72">
        <v>72311024092</v>
      </c>
      <c r="P18" s="72"/>
      <c r="Q18" s="72">
        <v>-6879395093</v>
      </c>
      <c r="R18" s="73"/>
    </row>
    <row r="19" spans="1:18" s="74" customFormat="1" ht="19.5">
      <c r="A19" s="52" t="s">
        <v>22</v>
      </c>
      <c r="B19" s="70"/>
      <c r="C19" s="39">
        <v>21362500</v>
      </c>
      <c r="D19" s="70"/>
      <c r="E19" s="72">
        <v>61561404669</v>
      </c>
      <c r="F19" s="72"/>
      <c r="G19" s="72">
        <v>60988049055</v>
      </c>
      <c r="H19" s="72"/>
      <c r="I19" s="72">
        <v>573355614</v>
      </c>
      <c r="J19" s="70"/>
      <c r="K19" s="39">
        <v>21362500</v>
      </c>
      <c r="L19" s="70"/>
      <c r="M19" s="72">
        <v>61561404669</v>
      </c>
      <c r="N19" s="72"/>
      <c r="O19" s="72">
        <v>56035519887</v>
      </c>
      <c r="P19" s="72"/>
      <c r="Q19" s="72">
        <v>5525884782</v>
      </c>
      <c r="R19" s="73"/>
    </row>
    <row r="20" spans="1:18" s="74" customFormat="1" ht="19.5">
      <c r="A20" s="52" t="s">
        <v>19</v>
      </c>
      <c r="B20" s="70"/>
      <c r="C20" s="39">
        <v>5000000</v>
      </c>
      <c r="D20" s="70"/>
      <c r="E20" s="72">
        <v>74687946750</v>
      </c>
      <c r="F20" s="72"/>
      <c r="G20" s="72">
        <v>73365860250</v>
      </c>
      <c r="H20" s="72"/>
      <c r="I20" s="72">
        <v>1322086500</v>
      </c>
      <c r="J20" s="70"/>
      <c r="K20" s="39">
        <v>5000000</v>
      </c>
      <c r="L20" s="70"/>
      <c r="M20" s="72">
        <v>74687946750</v>
      </c>
      <c r="N20" s="72"/>
      <c r="O20" s="72">
        <v>71718834125</v>
      </c>
      <c r="P20" s="72"/>
      <c r="Q20" s="72">
        <v>2969112625</v>
      </c>
      <c r="R20" s="73"/>
    </row>
    <row r="21" spans="1:18" s="74" customFormat="1" ht="19.5">
      <c r="A21" s="52" t="s">
        <v>32</v>
      </c>
      <c r="B21" s="70"/>
      <c r="C21" s="39">
        <v>160260</v>
      </c>
      <c r="D21" s="70"/>
      <c r="E21" s="72">
        <v>49517398918</v>
      </c>
      <c r="F21" s="72"/>
      <c r="G21" s="72">
        <v>50333914413</v>
      </c>
      <c r="H21" s="72"/>
      <c r="I21" s="72">
        <v>-816515494</v>
      </c>
      <c r="J21" s="70"/>
      <c r="K21" s="39">
        <v>160260</v>
      </c>
      <c r="L21" s="70"/>
      <c r="M21" s="72">
        <v>49517398918</v>
      </c>
      <c r="N21" s="72"/>
      <c r="O21" s="72">
        <v>50655210928</v>
      </c>
      <c r="P21" s="72"/>
      <c r="Q21" s="72">
        <v>-1137812009</v>
      </c>
      <c r="R21" s="73"/>
    </row>
    <row r="22" spans="1:18" s="74" customFormat="1" ht="19.5">
      <c r="A22" s="52" t="s">
        <v>84</v>
      </c>
      <c r="B22" s="70"/>
      <c r="C22" s="39">
        <v>117500</v>
      </c>
      <c r="D22" s="70"/>
      <c r="E22" s="72">
        <v>117478703125</v>
      </c>
      <c r="F22" s="72"/>
      <c r="G22" s="72">
        <v>117420437500</v>
      </c>
      <c r="H22" s="72"/>
      <c r="I22" s="72">
        <v>58265625</v>
      </c>
      <c r="J22" s="70"/>
      <c r="K22" s="39">
        <v>117500</v>
      </c>
      <c r="L22" s="70"/>
      <c r="M22" s="72">
        <v>117478703125</v>
      </c>
      <c r="N22" s="72"/>
      <c r="O22" s="72">
        <v>117480169243</v>
      </c>
      <c r="P22" s="72"/>
      <c r="Q22" s="72">
        <v>-1466118</v>
      </c>
      <c r="R22" s="73"/>
    </row>
    <row r="23" spans="1:18" s="74" customFormat="1" ht="19.5">
      <c r="A23" s="52" t="s">
        <v>81</v>
      </c>
      <c r="B23" s="70"/>
      <c r="C23" s="39">
        <v>2100000</v>
      </c>
      <c r="D23" s="70"/>
      <c r="E23" s="72">
        <v>2026132696875</v>
      </c>
      <c r="F23" s="72"/>
      <c r="G23" s="72">
        <v>2026132696875</v>
      </c>
      <c r="H23" s="72"/>
      <c r="I23" s="72" t="s">
        <v>227</v>
      </c>
      <c r="J23" s="70"/>
      <c r="K23" s="39">
        <v>2100000</v>
      </c>
      <c r="L23" s="70"/>
      <c r="M23" s="72">
        <v>2026132696875</v>
      </c>
      <c r="N23" s="72"/>
      <c r="O23" s="72">
        <v>2003959482000</v>
      </c>
      <c r="P23" s="72"/>
      <c r="Q23" s="72">
        <v>22173214875</v>
      </c>
      <c r="R23" s="73"/>
    </row>
    <row r="24" spans="1:18" s="74" customFormat="1" ht="19.5">
      <c r="A24" s="52" t="s">
        <v>78</v>
      </c>
      <c r="B24" s="70"/>
      <c r="C24" s="39">
        <v>1500000</v>
      </c>
      <c r="D24" s="70"/>
      <c r="E24" s="72">
        <v>1499728125000</v>
      </c>
      <c r="F24" s="72"/>
      <c r="G24" s="72">
        <v>1499608125000</v>
      </c>
      <c r="H24" s="72"/>
      <c r="I24" s="72">
        <v>120000000</v>
      </c>
      <c r="J24" s="70"/>
      <c r="K24" s="39">
        <v>1500000</v>
      </c>
      <c r="L24" s="70"/>
      <c r="M24" s="72">
        <v>1499728125000</v>
      </c>
      <c r="N24" s="72"/>
      <c r="O24" s="72">
        <v>1500040000000</v>
      </c>
      <c r="P24" s="72"/>
      <c r="Q24" s="72">
        <v>-311875000</v>
      </c>
      <c r="R24" s="73"/>
    </row>
    <row r="25" spans="1:18" s="74" customFormat="1" ht="19.5">
      <c r="A25" s="52" t="s">
        <v>74</v>
      </c>
      <c r="B25" s="70"/>
      <c r="C25" s="39">
        <v>1995000</v>
      </c>
      <c r="D25" s="70"/>
      <c r="E25" s="72">
        <v>1994638406250</v>
      </c>
      <c r="F25" s="72"/>
      <c r="G25" s="72">
        <v>1994637500000</v>
      </c>
      <c r="H25" s="72"/>
      <c r="I25" s="72">
        <v>906250</v>
      </c>
      <c r="J25" s="70"/>
      <c r="K25" s="39">
        <v>1995000</v>
      </c>
      <c r="L25" s="70"/>
      <c r="M25" s="72">
        <v>1994638406250</v>
      </c>
      <c r="N25" s="72"/>
      <c r="O25" s="72">
        <v>1995000000000</v>
      </c>
      <c r="P25" s="72"/>
      <c r="Q25" s="72">
        <v>-361593750</v>
      </c>
      <c r="R25" s="73"/>
    </row>
    <row r="26" spans="1:18" s="74" customFormat="1" ht="19.5">
      <c r="A26" s="52" t="s">
        <v>87</v>
      </c>
      <c r="B26" s="70"/>
      <c r="C26" s="39">
        <v>1000</v>
      </c>
      <c r="D26" s="70"/>
      <c r="E26" s="72">
        <v>999818750</v>
      </c>
      <c r="F26" s="72"/>
      <c r="G26" s="72">
        <v>979822375</v>
      </c>
      <c r="H26" s="72"/>
      <c r="I26" s="72">
        <v>19996375</v>
      </c>
      <c r="J26" s="70"/>
      <c r="K26" s="39">
        <v>1000</v>
      </c>
      <c r="L26" s="70"/>
      <c r="M26" s="72">
        <v>999818750</v>
      </c>
      <c r="N26" s="72"/>
      <c r="O26" s="72">
        <v>1019815125</v>
      </c>
      <c r="P26" s="72"/>
      <c r="Q26" s="72">
        <v>-19996375</v>
      </c>
      <c r="R26" s="73"/>
    </row>
    <row r="27" spans="1:18" s="74" customFormat="1" ht="19.5">
      <c r="A27" s="52" t="s">
        <v>90</v>
      </c>
      <c r="B27" s="70"/>
      <c r="C27" s="39">
        <v>20000</v>
      </c>
      <c r="D27" s="70"/>
      <c r="E27" s="72">
        <v>19996375000</v>
      </c>
      <c r="F27" s="72"/>
      <c r="G27" s="72">
        <v>19996375000</v>
      </c>
      <c r="H27" s="72"/>
      <c r="I27" s="72" t="s">
        <v>227</v>
      </c>
      <c r="J27" s="70"/>
      <c r="K27" s="39">
        <v>20000</v>
      </c>
      <c r="L27" s="70"/>
      <c r="M27" s="72">
        <v>19996375000</v>
      </c>
      <c r="N27" s="72"/>
      <c r="O27" s="72">
        <v>19996375000</v>
      </c>
      <c r="P27" s="72"/>
      <c r="Q27" s="72" t="s">
        <v>227</v>
      </c>
      <c r="R27" s="73"/>
    </row>
    <row r="28" spans="1:18" s="74" customFormat="1" ht="19.5">
      <c r="A28" s="52" t="s">
        <v>93</v>
      </c>
      <c r="B28" s="70"/>
      <c r="C28" s="39">
        <v>71600</v>
      </c>
      <c r="D28" s="70"/>
      <c r="E28" s="72">
        <v>50003535216</v>
      </c>
      <c r="F28" s="72"/>
      <c r="G28" s="72">
        <v>50014503485</v>
      </c>
      <c r="H28" s="72"/>
      <c r="I28" s="72">
        <v>-10968268</v>
      </c>
      <c r="J28" s="70"/>
      <c r="K28" s="39">
        <v>71600</v>
      </c>
      <c r="L28" s="70"/>
      <c r="M28" s="72">
        <v>50003535216</v>
      </c>
      <c r="N28" s="72"/>
      <c r="O28" s="72">
        <v>50014503485</v>
      </c>
      <c r="P28" s="72"/>
      <c r="Q28" s="72">
        <v>-10968268</v>
      </c>
      <c r="R28" s="73"/>
    </row>
    <row r="29" spans="1:18" s="57" customFormat="1" ht="21.75" thickBot="1">
      <c r="A29" s="52"/>
      <c r="B29" s="53"/>
      <c r="C29" s="30">
        <f>SUM(C8:C28)</f>
        <v>194701976</v>
      </c>
      <c r="D29" s="30">
        <f t="shared" ref="D29:Q29" si="0">SUM(D8:D28)</f>
        <v>0</v>
      </c>
      <c r="E29" s="30">
        <f t="shared" si="0"/>
        <v>6573346646568</v>
      </c>
      <c r="F29" s="30">
        <f t="shared" si="0"/>
        <v>0</v>
      </c>
      <c r="G29" s="30">
        <f t="shared" si="0"/>
        <v>6561794304849</v>
      </c>
      <c r="H29" s="30">
        <f t="shared" si="0"/>
        <v>0</v>
      </c>
      <c r="I29" s="30">
        <f t="shared" si="0"/>
        <v>11552341727</v>
      </c>
      <c r="J29" s="30">
        <f t="shared" si="0"/>
        <v>0</v>
      </c>
      <c r="K29" s="30">
        <f t="shared" si="0"/>
        <v>194701976</v>
      </c>
      <c r="L29" s="30">
        <f t="shared" si="0"/>
        <v>0</v>
      </c>
      <c r="M29" s="30">
        <f t="shared" si="0"/>
        <v>6573346646568</v>
      </c>
      <c r="N29" s="30">
        <f t="shared" si="0"/>
        <v>0</v>
      </c>
      <c r="O29" s="30">
        <f t="shared" si="0"/>
        <v>6508281773079</v>
      </c>
      <c r="P29" s="30">
        <f t="shared" si="0"/>
        <v>0</v>
      </c>
      <c r="Q29" s="30">
        <f t="shared" si="0"/>
        <v>65064873492</v>
      </c>
      <c r="R29" s="30"/>
    </row>
    <row r="30" spans="1:18" ht="19.5" thickTop="1"/>
  </sheetData>
  <sheetProtection algorithmName="SHA-512" hashValue="dTj4WN3gVNej0sYs9i7TO1MrNj7a9ZSKCJ4VpxXzyegj7nPl4FFLCTcyH/PK2fiEDwEJ/bDEiHzHUz3fsjknVA==" saltValue="lGdx+Vue1jmCvSNZqQ+kzQ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R47"/>
  <sheetViews>
    <sheetView rightToLeft="1" view="pageBreakPreview" topLeftCell="A2" zoomScale="60" zoomScaleNormal="100" workbookViewId="0">
      <selection activeCell="A25" sqref="A25"/>
    </sheetView>
  </sheetViews>
  <sheetFormatPr defaultRowHeight="18.75"/>
  <cols>
    <col min="1" max="1" width="27" style="20" customWidth="1"/>
    <col min="2" max="2" width="1" style="2" customWidth="1"/>
    <col min="3" max="3" width="10.42578125" style="2" bestFit="1" customWidth="1"/>
    <col min="4" max="4" width="1" style="2" customWidth="1"/>
    <col min="5" max="5" width="17.140625" style="2" bestFit="1" customWidth="1"/>
    <col min="6" max="6" width="0.7109375" style="2" customWidth="1"/>
    <col min="7" max="7" width="17.7109375" style="2" bestFit="1" customWidth="1"/>
    <col min="8" max="8" width="0.7109375" style="2" customWidth="1"/>
    <col min="9" max="9" width="20.42578125" style="2" customWidth="1"/>
    <col min="10" max="10" width="0.85546875" style="2" customWidth="1"/>
    <col min="11" max="11" width="11.85546875" style="2" customWidth="1"/>
    <col min="12" max="12" width="1" style="2" customWidth="1"/>
    <col min="13" max="13" width="19.42578125" style="2" customWidth="1"/>
    <col min="14" max="14" width="1" style="2" customWidth="1"/>
    <col min="15" max="15" width="18" style="2" bestFit="1" customWidth="1"/>
    <col min="16" max="16" width="0.7109375" style="2" customWidth="1"/>
    <col min="17" max="17" width="20.42578125" style="2" customWidth="1"/>
    <col min="18" max="18" width="0.85546875" style="2" customWidth="1"/>
    <col min="19" max="16384" width="9.140625" style="2"/>
  </cols>
  <sheetData>
    <row r="1" spans="1:18">
      <c r="E1" s="46"/>
      <c r="F1" s="46"/>
      <c r="G1" s="46"/>
      <c r="H1" s="46"/>
      <c r="I1" s="46"/>
      <c r="M1" s="46"/>
      <c r="N1" s="46"/>
      <c r="O1" s="46"/>
      <c r="P1" s="46"/>
      <c r="Q1" s="46"/>
      <c r="R1" s="17"/>
    </row>
    <row r="2" spans="1:18" ht="21">
      <c r="A2" s="100" t="s">
        <v>235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7"/>
    </row>
    <row r="3" spans="1:18" ht="21">
      <c r="A3" s="100" t="s">
        <v>129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7"/>
    </row>
    <row r="4" spans="1:18" ht="21">
      <c r="A4" s="107" t="s">
        <v>228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7"/>
    </row>
    <row r="5" spans="1:18">
      <c r="A5" s="3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8" ht="19.5">
      <c r="A6" s="104" t="s">
        <v>3</v>
      </c>
      <c r="B6" s="4"/>
      <c r="C6" s="103" t="s">
        <v>131</v>
      </c>
      <c r="D6" s="103" t="s">
        <v>131</v>
      </c>
      <c r="E6" s="103" t="s">
        <v>131</v>
      </c>
      <c r="F6" s="103" t="s">
        <v>131</v>
      </c>
      <c r="G6" s="103" t="s">
        <v>131</v>
      </c>
      <c r="H6" s="106" t="s">
        <v>131</v>
      </c>
      <c r="I6" s="103" t="s">
        <v>131</v>
      </c>
      <c r="J6" s="24"/>
      <c r="K6" s="103" t="s">
        <v>132</v>
      </c>
      <c r="L6" s="103" t="s">
        <v>132</v>
      </c>
      <c r="M6" s="103" t="s">
        <v>132</v>
      </c>
      <c r="N6" s="103" t="s">
        <v>132</v>
      </c>
      <c r="O6" s="103" t="s">
        <v>132</v>
      </c>
      <c r="P6" s="103" t="s">
        <v>132</v>
      </c>
      <c r="Q6" s="103" t="s">
        <v>132</v>
      </c>
    </row>
    <row r="7" spans="1:18" ht="19.5">
      <c r="A7" s="103" t="s">
        <v>3</v>
      </c>
      <c r="B7" s="4"/>
      <c r="C7" s="32" t="s">
        <v>7</v>
      </c>
      <c r="D7" s="4"/>
      <c r="E7" s="32" t="s">
        <v>180</v>
      </c>
      <c r="F7" s="4"/>
      <c r="G7" s="32" t="s">
        <v>181</v>
      </c>
      <c r="H7" s="4"/>
      <c r="I7" s="32" t="s">
        <v>183</v>
      </c>
      <c r="J7" s="24"/>
      <c r="K7" s="32" t="s">
        <v>7</v>
      </c>
      <c r="L7" s="4"/>
      <c r="M7" s="32" t="s">
        <v>180</v>
      </c>
      <c r="N7" s="24"/>
      <c r="O7" s="32" t="s">
        <v>181</v>
      </c>
      <c r="P7" s="4"/>
      <c r="Q7" s="32" t="s">
        <v>183</v>
      </c>
    </row>
    <row r="8" spans="1:18" ht="19.5">
      <c r="A8" s="60" t="s">
        <v>21</v>
      </c>
      <c r="B8" s="15"/>
      <c r="C8" s="63">
        <v>300</v>
      </c>
      <c r="D8" s="63"/>
      <c r="E8" s="63">
        <v>5737659</v>
      </c>
      <c r="F8" s="63"/>
      <c r="G8" s="63">
        <v>3835240</v>
      </c>
      <c r="H8" s="63"/>
      <c r="I8" s="63">
        <v>1902419</v>
      </c>
      <c r="J8" s="63"/>
      <c r="K8" s="63">
        <v>105858</v>
      </c>
      <c r="L8" s="63"/>
      <c r="M8" s="63">
        <v>2070869182</v>
      </c>
      <c r="N8" s="63"/>
      <c r="O8" s="43">
        <v>1353303604</v>
      </c>
      <c r="P8" s="63"/>
      <c r="Q8" s="43">
        <v>717565578</v>
      </c>
    </row>
    <row r="9" spans="1:18" ht="19.5">
      <c r="A9" s="60" t="s">
        <v>184</v>
      </c>
      <c r="B9" s="15"/>
      <c r="C9" s="63" t="s">
        <v>227</v>
      </c>
      <c r="D9" s="63"/>
      <c r="E9" s="63" t="s">
        <v>227</v>
      </c>
      <c r="F9" s="63"/>
      <c r="G9" s="63" t="s">
        <v>227</v>
      </c>
      <c r="H9" s="63"/>
      <c r="I9" s="63" t="s">
        <v>227</v>
      </c>
      <c r="J9" s="63"/>
      <c r="K9" s="63">
        <v>100000</v>
      </c>
      <c r="L9" s="63"/>
      <c r="M9" s="63">
        <v>2826782732</v>
      </c>
      <c r="N9" s="63"/>
      <c r="O9" s="43">
        <v>1868814000</v>
      </c>
      <c r="P9" s="63"/>
      <c r="Q9" s="43">
        <v>957968732</v>
      </c>
    </row>
    <row r="10" spans="1:18" ht="19.5">
      <c r="A10" s="60" t="s">
        <v>36</v>
      </c>
      <c r="B10" s="15"/>
      <c r="C10" s="63" t="s">
        <v>227</v>
      </c>
      <c r="D10" s="63"/>
      <c r="E10" s="63" t="s">
        <v>227</v>
      </c>
      <c r="F10" s="63"/>
      <c r="G10" s="63" t="s">
        <v>227</v>
      </c>
      <c r="H10" s="63"/>
      <c r="I10" s="63" t="s">
        <v>227</v>
      </c>
      <c r="J10" s="63"/>
      <c r="K10" s="63">
        <v>5667704</v>
      </c>
      <c r="L10" s="63"/>
      <c r="M10" s="63">
        <v>120415436974</v>
      </c>
      <c r="N10" s="63"/>
      <c r="O10" s="43">
        <v>80463785490</v>
      </c>
      <c r="P10" s="63"/>
      <c r="Q10" s="43">
        <v>39951651484</v>
      </c>
    </row>
    <row r="11" spans="1:18" ht="19.5">
      <c r="A11" s="60" t="s">
        <v>171</v>
      </c>
      <c r="B11" s="15"/>
      <c r="C11" s="63" t="s">
        <v>227</v>
      </c>
      <c r="D11" s="63"/>
      <c r="E11" s="63" t="s">
        <v>227</v>
      </c>
      <c r="F11" s="63"/>
      <c r="G11" s="63" t="s">
        <v>227</v>
      </c>
      <c r="H11" s="63"/>
      <c r="I11" s="63" t="s">
        <v>227</v>
      </c>
      <c r="J11" s="63"/>
      <c r="K11" s="63">
        <v>10496511</v>
      </c>
      <c r="L11" s="63"/>
      <c r="M11" s="63">
        <v>52176085180</v>
      </c>
      <c r="N11" s="63"/>
      <c r="O11" s="43">
        <v>39023372280</v>
      </c>
      <c r="P11" s="63"/>
      <c r="Q11" s="43">
        <v>13152712900</v>
      </c>
    </row>
    <row r="12" spans="1:18" ht="19.5">
      <c r="A12" s="60" t="s">
        <v>185</v>
      </c>
      <c r="B12" s="15"/>
      <c r="C12" s="63" t="s">
        <v>227</v>
      </c>
      <c r="D12" s="63"/>
      <c r="E12" s="63" t="s">
        <v>227</v>
      </c>
      <c r="F12" s="63"/>
      <c r="G12" s="63" t="s">
        <v>227</v>
      </c>
      <c r="H12" s="63"/>
      <c r="I12" s="63" t="s">
        <v>227</v>
      </c>
      <c r="J12" s="63"/>
      <c r="K12" s="63">
        <v>150000</v>
      </c>
      <c r="L12" s="63"/>
      <c r="M12" s="63">
        <v>1777361405</v>
      </c>
      <c r="N12" s="63"/>
      <c r="O12" s="43">
        <v>1142660475</v>
      </c>
      <c r="P12" s="63"/>
      <c r="Q12" s="43">
        <v>634700930</v>
      </c>
    </row>
    <row r="13" spans="1:18" ht="19.5">
      <c r="A13" s="60" t="s">
        <v>154</v>
      </c>
      <c r="B13" s="15"/>
      <c r="C13" s="63" t="s">
        <v>227</v>
      </c>
      <c r="D13" s="63"/>
      <c r="E13" s="63" t="s">
        <v>227</v>
      </c>
      <c r="F13" s="63"/>
      <c r="G13" s="63" t="s">
        <v>227</v>
      </c>
      <c r="H13" s="63"/>
      <c r="I13" s="63" t="s">
        <v>227</v>
      </c>
      <c r="J13" s="63"/>
      <c r="K13" s="63">
        <v>23559</v>
      </c>
      <c r="L13" s="63"/>
      <c r="M13" s="63">
        <v>299760951</v>
      </c>
      <c r="N13" s="63"/>
      <c r="O13" s="43">
        <v>226225839</v>
      </c>
      <c r="P13" s="63"/>
      <c r="Q13" s="43">
        <v>73535112</v>
      </c>
    </row>
    <row r="14" spans="1:18" ht="19.5">
      <c r="A14" s="60" t="s">
        <v>186</v>
      </c>
      <c r="B14" s="15"/>
      <c r="C14" s="63" t="s">
        <v>227</v>
      </c>
      <c r="D14" s="63"/>
      <c r="E14" s="63" t="s">
        <v>227</v>
      </c>
      <c r="F14" s="63"/>
      <c r="G14" s="63" t="s">
        <v>227</v>
      </c>
      <c r="H14" s="63"/>
      <c r="I14" s="63" t="s">
        <v>227</v>
      </c>
      <c r="J14" s="63"/>
      <c r="K14" s="63">
        <v>6385</v>
      </c>
      <c r="L14" s="63"/>
      <c r="M14" s="63">
        <v>50612879785</v>
      </c>
      <c r="N14" s="63"/>
      <c r="O14" s="43">
        <v>49993962580</v>
      </c>
      <c r="P14" s="63"/>
      <c r="Q14" s="43">
        <v>618917205</v>
      </c>
    </row>
    <row r="15" spans="1:18" ht="19.5">
      <c r="A15" s="60" t="s">
        <v>187</v>
      </c>
      <c r="B15" s="15"/>
      <c r="C15" s="63" t="s">
        <v>227</v>
      </c>
      <c r="D15" s="63"/>
      <c r="E15" s="63" t="s">
        <v>227</v>
      </c>
      <c r="F15" s="63"/>
      <c r="G15" s="63" t="s">
        <v>227</v>
      </c>
      <c r="H15" s="63"/>
      <c r="I15" s="63" t="s">
        <v>227</v>
      </c>
      <c r="J15" s="63"/>
      <c r="K15" s="63">
        <v>15517840</v>
      </c>
      <c r="L15" s="63"/>
      <c r="M15" s="63">
        <v>71207613608</v>
      </c>
      <c r="N15" s="63"/>
      <c r="O15" s="43">
        <v>54542777912</v>
      </c>
      <c r="P15" s="63"/>
      <c r="Q15" s="43">
        <v>16664835696</v>
      </c>
    </row>
    <row r="16" spans="1:18" ht="19.5">
      <c r="A16" s="9" t="s">
        <v>173</v>
      </c>
      <c r="B16" s="4"/>
      <c r="C16" s="63" t="s">
        <v>227</v>
      </c>
      <c r="D16" s="63"/>
      <c r="E16" s="63" t="s">
        <v>227</v>
      </c>
      <c r="F16" s="63"/>
      <c r="G16" s="63" t="s">
        <v>227</v>
      </c>
      <c r="H16" s="63"/>
      <c r="I16" s="63" t="s">
        <v>227</v>
      </c>
      <c r="J16" s="63"/>
      <c r="K16" s="63">
        <v>500000</v>
      </c>
      <c r="L16" s="63"/>
      <c r="M16" s="63">
        <v>93460046596</v>
      </c>
      <c r="N16" s="63"/>
      <c r="O16" s="43">
        <v>72277375500</v>
      </c>
      <c r="P16" s="63"/>
      <c r="Q16" s="43">
        <v>21182671096</v>
      </c>
    </row>
    <row r="17" spans="1:17" ht="19.5">
      <c r="A17" s="9" t="s">
        <v>159</v>
      </c>
      <c r="B17" s="4"/>
      <c r="C17" s="63" t="s">
        <v>227</v>
      </c>
      <c r="D17" s="63"/>
      <c r="E17" s="63" t="s">
        <v>227</v>
      </c>
      <c r="F17" s="63"/>
      <c r="G17" s="63" t="s">
        <v>227</v>
      </c>
      <c r="H17" s="63"/>
      <c r="I17" s="63" t="s">
        <v>227</v>
      </c>
      <c r="J17" s="63"/>
      <c r="K17" s="63">
        <v>300439</v>
      </c>
      <c r="L17" s="63"/>
      <c r="M17" s="63">
        <v>2497724057</v>
      </c>
      <c r="N17" s="63"/>
      <c r="O17" s="43">
        <v>1694815309</v>
      </c>
      <c r="P17" s="63"/>
      <c r="Q17" s="43">
        <v>802908748</v>
      </c>
    </row>
    <row r="18" spans="1:17" ht="19.5">
      <c r="A18" s="9" t="s">
        <v>178</v>
      </c>
      <c r="B18" s="4"/>
      <c r="C18" s="63" t="s">
        <v>227</v>
      </c>
      <c r="D18" s="63"/>
      <c r="E18" s="63" t="s">
        <v>227</v>
      </c>
      <c r="F18" s="63"/>
      <c r="G18" s="63" t="s">
        <v>227</v>
      </c>
      <c r="H18" s="63"/>
      <c r="I18" s="63" t="s">
        <v>227</v>
      </c>
      <c r="J18" s="63"/>
      <c r="K18" s="63">
        <v>1349937</v>
      </c>
      <c r="L18" s="63"/>
      <c r="M18" s="63">
        <v>13094000515</v>
      </c>
      <c r="N18" s="63"/>
      <c r="O18" s="43">
        <v>9581200806</v>
      </c>
      <c r="P18" s="63"/>
      <c r="Q18" s="43">
        <v>3512799709</v>
      </c>
    </row>
    <row r="19" spans="1:17" ht="19.5">
      <c r="A19" s="9" t="s">
        <v>175</v>
      </c>
      <c r="B19" s="4"/>
      <c r="C19" s="63" t="s">
        <v>227</v>
      </c>
      <c r="D19" s="63"/>
      <c r="E19" s="63" t="s">
        <v>227</v>
      </c>
      <c r="F19" s="63"/>
      <c r="G19" s="63" t="s">
        <v>227</v>
      </c>
      <c r="H19" s="63"/>
      <c r="I19" s="63" t="s">
        <v>227</v>
      </c>
      <c r="J19" s="63"/>
      <c r="K19" s="63">
        <v>2800000</v>
      </c>
      <c r="L19" s="63"/>
      <c r="M19" s="63">
        <v>44057341386</v>
      </c>
      <c r="N19" s="63"/>
      <c r="O19" s="43">
        <v>26720064000</v>
      </c>
      <c r="P19" s="63"/>
      <c r="Q19" s="43">
        <v>17337277386</v>
      </c>
    </row>
    <row r="20" spans="1:17" ht="19.5">
      <c r="A20" s="9" t="s">
        <v>188</v>
      </c>
      <c r="B20" s="4"/>
      <c r="C20" s="63" t="s">
        <v>227</v>
      </c>
      <c r="D20" s="63"/>
      <c r="E20" s="63" t="s">
        <v>227</v>
      </c>
      <c r="F20" s="63"/>
      <c r="G20" s="63" t="s">
        <v>227</v>
      </c>
      <c r="H20" s="63"/>
      <c r="I20" s="63" t="s">
        <v>227</v>
      </c>
      <c r="J20" s="63"/>
      <c r="K20" s="63">
        <v>1235520</v>
      </c>
      <c r="L20" s="63"/>
      <c r="M20" s="63">
        <v>9238235425</v>
      </c>
      <c r="N20" s="63"/>
      <c r="O20" s="43">
        <v>6411040384</v>
      </c>
      <c r="P20" s="63"/>
      <c r="Q20" s="43">
        <v>2827195041</v>
      </c>
    </row>
    <row r="21" spans="1:17" ht="19.5">
      <c r="A21" s="9" t="s">
        <v>189</v>
      </c>
      <c r="B21" s="4"/>
      <c r="C21" s="63" t="s">
        <v>227</v>
      </c>
      <c r="D21" s="63"/>
      <c r="E21" s="63" t="s">
        <v>227</v>
      </c>
      <c r="F21" s="63"/>
      <c r="G21" s="63" t="s">
        <v>227</v>
      </c>
      <c r="H21" s="63"/>
      <c r="I21" s="63" t="s">
        <v>227</v>
      </c>
      <c r="J21" s="63"/>
      <c r="K21" s="63">
        <v>60935</v>
      </c>
      <c r="L21" s="63"/>
      <c r="M21" s="63">
        <v>235384493</v>
      </c>
      <c r="N21" s="63"/>
      <c r="O21" s="43">
        <v>192135769</v>
      </c>
      <c r="P21" s="63"/>
      <c r="Q21" s="43">
        <v>43248724</v>
      </c>
    </row>
    <row r="22" spans="1:17" ht="19.5">
      <c r="A22" s="9" t="s">
        <v>190</v>
      </c>
      <c r="B22" s="4"/>
      <c r="C22" s="63" t="s">
        <v>227</v>
      </c>
      <c r="D22" s="63"/>
      <c r="E22" s="63" t="s">
        <v>227</v>
      </c>
      <c r="F22" s="63"/>
      <c r="G22" s="63" t="s">
        <v>227</v>
      </c>
      <c r="H22" s="63"/>
      <c r="I22" s="63" t="s">
        <v>227</v>
      </c>
      <c r="J22" s="63"/>
      <c r="K22" s="63">
        <v>195</v>
      </c>
      <c r="L22" s="63"/>
      <c r="M22" s="63">
        <v>3849659</v>
      </c>
      <c r="N22" s="63"/>
      <c r="O22" s="43">
        <v>2585822</v>
      </c>
      <c r="P22" s="63"/>
      <c r="Q22" s="43">
        <v>1263837</v>
      </c>
    </row>
    <row r="23" spans="1:17" ht="19.5">
      <c r="A23" s="9" t="s">
        <v>161</v>
      </c>
      <c r="B23" s="4"/>
      <c r="C23" s="63" t="s">
        <v>227</v>
      </c>
      <c r="D23" s="63"/>
      <c r="E23" s="63" t="s">
        <v>227</v>
      </c>
      <c r="F23" s="63"/>
      <c r="G23" s="63" t="s">
        <v>227</v>
      </c>
      <c r="H23" s="63"/>
      <c r="I23" s="63" t="s">
        <v>227</v>
      </c>
      <c r="J23" s="63"/>
      <c r="K23" s="63">
        <v>413453</v>
      </c>
      <c r="L23" s="63"/>
      <c r="M23" s="63">
        <v>1918743528</v>
      </c>
      <c r="N23" s="63"/>
      <c r="O23" s="43">
        <v>1052552956</v>
      </c>
      <c r="P23" s="63"/>
      <c r="Q23" s="43">
        <v>866190572</v>
      </c>
    </row>
    <row r="24" spans="1:17" ht="19.5">
      <c r="A24" s="9" t="s">
        <v>191</v>
      </c>
      <c r="B24" s="4"/>
      <c r="C24" s="63" t="s">
        <v>227</v>
      </c>
      <c r="D24" s="63"/>
      <c r="E24" s="63" t="s">
        <v>227</v>
      </c>
      <c r="F24" s="63"/>
      <c r="G24" s="63" t="s">
        <v>227</v>
      </c>
      <c r="H24" s="63"/>
      <c r="I24" s="63" t="s">
        <v>227</v>
      </c>
      <c r="J24" s="63"/>
      <c r="K24" s="63">
        <v>350000</v>
      </c>
      <c r="L24" s="63"/>
      <c r="M24" s="63">
        <v>830386720</v>
      </c>
      <c r="N24" s="63"/>
      <c r="O24" s="43">
        <v>566061772</v>
      </c>
      <c r="P24" s="63"/>
      <c r="Q24" s="43">
        <v>264324948</v>
      </c>
    </row>
    <row r="25" spans="1:17" ht="19.5">
      <c r="A25" s="9" t="s">
        <v>192</v>
      </c>
      <c r="B25" s="4"/>
      <c r="C25" s="63" t="s">
        <v>227</v>
      </c>
      <c r="D25" s="63"/>
      <c r="E25" s="63" t="s">
        <v>227</v>
      </c>
      <c r="F25" s="63"/>
      <c r="G25" s="63" t="s">
        <v>227</v>
      </c>
      <c r="H25" s="63"/>
      <c r="I25" s="63" t="s">
        <v>227</v>
      </c>
      <c r="J25" s="63"/>
      <c r="K25" s="63">
        <v>355000</v>
      </c>
      <c r="L25" s="63"/>
      <c r="M25" s="63">
        <v>1359118195</v>
      </c>
      <c r="N25" s="63"/>
      <c r="O25" s="43">
        <v>1015963832</v>
      </c>
      <c r="P25" s="63"/>
      <c r="Q25" s="43">
        <v>343154363</v>
      </c>
    </row>
    <row r="26" spans="1:17" ht="19.5">
      <c r="A26" s="9" t="s">
        <v>34</v>
      </c>
      <c r="B26" s="4"/>
      <c r="C26" s="63" t="s">
        <v>227</v>
      </c>
      <c r="D26" s="63"/>
      <c r="E26" s="63" t="s">
        <v>227</v>
      </c>
      <c r="F26" s="63"/>
      <c r="G26" s="63" t="s">
        <v>227</v>
      </c>
      <c r="H26" s="63"/>
      <c r="I26" s="63" t="s">
        <v>227</v>
      </c>
      <c r="J26" s="63"/>
      <c r="K26" s="63">
        <v>384433</v>
      </c>
      <c r="L26" s="63"/>
      <c r="M26" s="63">
        <v>4203740929</v>
      </c>
      <c r="N26" s="63"/>
      <c r="O26" s="43">
        <v>4138383715</v>
      </c>
      <c r="P26" s="63"/>
      <c r="Q26" s="43">
        <v>65357214</v>
      </c>
    </row>
    <row r="27" spans="1:17" ht="19.5">
      <c r="A27" s="9" t="s">
        <v>193</v>
      </c>
      <c r="B27" s="4"/>
      <c r="C27" s="63" t="s">
        <v>227</v>
      </c>
      <c r="D27" s="63"/>
      <c r="E27" s="63" t="s">
        <v>227</v>
      </c>
      <c r="F27" s="63"/>
      <c r="G27" s="63" t="s">
        <v>227</v>
      </c>
      <c r="H27" s="63"/>
      <c r="I27" s="63" t="s">
        <v>227</v>
      </c>
      <c r="J27" s="63"/>
      <c r="K27" s="63">
        <v>20858</v>
      </c>
      <c r="L27" s="63"/>
      <c r="M27" s="63">
        <v>307530352</v>
      </c>
      <c r="N27" s="63"/>
      <c r="O27" s="43">
        <v>230768250</v>
      </c>
      <c r="P27" s="63"/>
      <c r="Q27" s="43">
        <v>76762102</v>
      </c>
    </row>
    <row r="28" spans="1:17" ht="19.5">
      <c r="A28" s="9" t="s">
        <v>194</v>
      </c>
      <c r="B28" s="4"/>
      <c r="C28" s="63" t="s">
        <v>227</v>
      </c>
      <c r="D28" s="63"/>
      <c r="E28" s="63" t="s">
        <v>227</v>
      </c>
      <c r="F28" s="63"/>
      <c r="G28" s="63" t="s">
        <v>227</v>
      </c>
      <c r="H28" s="63"/>
      <c r="I28" s="63" t="s">
        <v>227</v>
      </c>
      <c r="J28" s="63"/>
      <c r="K28" s="63">
        <v>4493796</v>
      </c>
      <c r="L28" s="63"/>
      <c r="M28" s="63">
        <v>43613746869</v>
      </c>
      <c r="N28" s="63"/>
      <c r="O28" s="43">
        <v>31232044753</v>
      </c>
      <c r="P28" s="63"/>
      <c r="Q28" s="43">
        <v>12381702116</v>
      </c>
    </row>
    <row r="29" spans="1:17" ht="19.5">
      <c r="A29" s="9" t="s">
        <v>169</v>
      </c>
      <c r="B29" s="4"/>
      <c r="C29" s="63" t="s">
        <v>227</v>
      </c>
      <c r="D29" s="63"/>
      <c r="E29" s="63" t="s">
        <v>227</v>
      </c>
      <c r="F29" s="63"/>
      <c r="G29" s="63" t="s">
        <v>227</v>
      </c>
      <c r="H29" s="63"/>
      <c r="I29" s="63" t="s">
        <v>227</v>
      </c>
      <c r="J29" s="63"/>
      <c r="K29" s="63">
        <v>8013798</v>
      </c>
      <c r="L29" s="63"/>
      <c r="M29" s="63">
        <v>75756662911</v>
      </c>
      <c r="N29" s="63"/>
      <c r="O29" s="43">
        <v>47956017729</v>
      </c>
      <c r="P29" s="63"/>
      <c r="Q29" s="43">
        <v>27800645182</v>
      </c>
    </row>
    <row r="30" spans="1:17" ht="19.5">
      <c r="A30" s="9" t="s">
        <v>195</v>
      </c>
      <c r="B30" s="4"/>
      <c r="C30" s="63" t="s">
        <v>227</v>
      </c>
      <c r="D30" s="63"/>
      <c r="E30" s="63" t="s">
        <v>227</v>
      </c>
      <c r="F30" s="63"/>
      <c r="G30" s="63" t="s">
        <v>227</v>
      </c>
      <c r="H30" s="63"/>
      <c r="I30" s="63" t="s">
        <v>227</v>
      </c>
      <c r="J30" s="63"/>
      <c r="K30" s="63">
        <v>421871</v>
      </c>
      <c r="L30" s="63"/>
      <c r="M30" s="63">
        <v>2280506156</v>
      </c>
      <c r="N30" s="63"/>
      <c r="O30" s="43">
        <v>1627120166</v>
      </c>
      <c r="P30" s="63"/>
      <c r="Q30" s="43">
        <v>653385990</v>
      </c>
    </row>
    <row r="31" spans="1:17" ht="19.5">
      <c r="A31" s="9" t="s">
        <v>196</v>
      </c>
      <c r="B31" s="4"/>
      <c r="C31" s="63" t="s">
        <v>227</v>
      </c>
      <c r="D31" s="63"/>
      <c r="E31" s="63" t="s">
        <v>227</v>
      </c>
      <c r="F31" s="63"/>
      <c r="G31" s="63" t="s">
        <v>227</v>
      </c>
      <c r="H31" s="63"/>
      <c r="I31" s="63" t="s">
        <v>227</v>
      </c>
      <c r="J31" s="63"/>
      <c r="K31" s="63">
        <v>2377940</v>
      </c>
      <c r="L31" s="63"/>
      <c r="M31" s="63">
        <v>6176686329</v>
      </c>
      <c r="N31" s="63"/>
      <c r="O31" s="43">
        <v>3916802112</v>
      </c>
      <c r="P31" s="63"/>
      <c r="Q31" s="43">
        <v>2259884217</v>
      </c>
    </row>
    <row r="32" spans="1:17" ht="19.5">
      <c r="A32" s="9" t="s">
        <v>197</v>
      </c>
      <c r="B32" s="4"/>
      <c r="C32" s="63" t="s">
        <v>227</v>
      </c>
      <c r="D32" s="63"/>
      <c r="E32" s="63" t="s">
        <v>227</v>
      </c>
      <c r="F32" s="63"/>
      <c r="G32" s="63" t="s">
        <v>227</v>
      </c>
      <c r="H32" s="63"/>
      <c r="I32" s="63" t="s">
        <v>227</v>
      </c>
      <c r="J32" s="63"/>
      <c r="K32" s="63">
        <v>910251</v>
      </c>
      <c r="L32" s="63"/>
      <c r="M32" s="63">
        <v>6402734587</v>
      </c>
      <c r="N32" s="63"/>
      <c r="O32" s="43">
        <v>4614658533</v>
      </c>
      <c r="P32" s="63"/>
      <c r="Q32" s="43">
        <v>1788076054</v>
      </c>
    </row>
    <row r="33" spans="1:17" ht="19.5">
      <c r="A33" s="9" t="s">
        <v>166</v>
      </c>
      <c r="B33" s="4"/>
      <c r="C33" s="63" t="s">
        <v>227</v>
      </c>
      <c r="D33" s="63"/>
      <c r="E33" s="63" t="s">
        <v>227</v>
      </c>
      <c r="F33" s="63"/>
      <c r="G33" s="63" t="s">
        <v>227</v>
      </c>
      <c r="H33" s="63"/>
      <c r="I33" s="63" t="s">
        <v>227</v>
      </c>
      <c r="J33" s="63"/>
      <c r="K33" s="63">
        <v>2940000</v>
      </c>
      <c r="L33" s="63"/>
      <c r="M33" s="63">
        <v>23231195863</v>
      </c>
      <c r="N33" s="63"/>
      <c r="O33" s="43">
        <v>21769695000</v>
      </c>
      <c r="P33" s="63"/>
      <c r="Q33" s="43">
        <v>1461500863</v>
      </c>
    </row>
    <row r="34" spans="1:17" ht="19.5">
      <c r="A34" s="9" t="s">
        <v>198</v>
      </c>
      <c r="B34" s="4"/>
      <c r="C34" s="63" t="s">
        <v>227</v>
      </c>
      <c r="D34" s="63"/>
      <c r="E34" s="63" t="s">
        <v>227</v>
      </c>
      <c r="F34" s="63"/>
      <c r="G34" s="63" t="s">
        <v>227</v>
      </c>
      <c r="H34" s="63"/>
      <c r="I34" s="63" t="s">
        <v>227</v>
      </c>
      <c r="J34" s="63"/>
      <c r="K34" s="63">
        <v>830000</v>
      </c>
      <c r="L34" s="63"/>
      <c r="M34" s="63">
        <v>1945690097</v>
      </c>
      <c r="N34" s="63"/>
      <c r="O34" s="43">
        <v>1313497908</v>
      </c>
      <c r="P34" s="63"/>
      <c r="Q34" s="43">
        <v>632192189</v>
      </c>
    </row>
    <row r="35" spans="1:17" ht="19.5">
      <c r="A35" s="9" t="s">
        <v>199</v>
      </c>
      <c r="B35" s="4"/>
      <c r="C35" s="63" t="s">
        <v>227</v>
      </c>
      <c r="D35" s="63"/>
      <c r="E35" s="63" t="s">
        <v>227</v>
      </c>
      <c r="F35" s="63"/>
      <c r="G35" s="63" t="s">
        <v>227</v>
      </c>
      <c r="H35" s="63"/>
      <c r="I35" s="63" t="s">
        <v>227</v>
      </c>
      <c r="J35" s="63"/>
      <c r="K35" s="63">
        <v>8601977</v>
      </c>
      <c r="L35" s="63"/>
      <c r="M35" s="63">
        <v>35304781728</v>
      </c>
      <c r="N35" s="63"/>
      <c r="O35" s="43">
        <v>-13641435782</v>
      </c>
      <c r="P35" s="63"/>
      <c r="Q35" s="43">
        <v>48946217510</v>
      </c>
    </row>
    <row r="36" spans="1:17" ht="19.5">
      <c r="A36" s="9" t="s">
        <v>200</v>
      </c>
      <c r="B36" s="4"/>
      <c r="C36" s="63" t="s">
        <v>227</v>
      </c>
      <c r="D36" s="63"/>
      <c r="E36" s="63" t="s">
        <v>227</v>
      </c>
      <c r="F36" s="63"/>
      <c r="G36" s="63" t="s">
        <v>227</v>
      </c>
      <c r="H36" s="63"/>
      <c r="I36" s="63" t="s">
        <v>227</v>
      </c>
      <c r="J36" s="63"/>
      <c r="K36" s="63">
        <v>3049931</v>
      </c>
      <c r="L36" s="63"/>
      <c r="M36" s="63">
        <v>6723210644</v>
      </c>
      <c r="N36" s="63"/>
      <c r="O36" s="43">
        <v>4859949608</v>
      </c>
      <c r="P36" s="63"/>
      <c r="Q36" s="43">
        <v>1863261036</v>
      </c>
    </row>
    <row r="37" spans="1:17" ht="19.5">
      <c r="A37" s="9" t="s">
        <v>201</v>
      </c>
      <c r="B37" s="4"/>
      <c r="C37" s="63" t="s">
        <v>227</v>
      </c>
      <c r="D37" s="63"/>
      <c r="E37" s="63" t="s">
        <v>227</v>
      </c>
      <c r="F37" s="63"/>
      <c r="G37" s="63" t="s">
        <v>227</v>
      </c>
      <c r="H37" s="63"/>
      <c r="I37" s="63" t="s">
        <v>227</v>
      </c>
      <c r="J37" s="63"/>
      <c r="K37" s="63">
        <v>390500</v>
      </c>
      <c r="L37" s="63"/>
      <c r="M37" s="63">
        <v>974352127</v>
      </c>
      <c r="N37" s="63"/>
      <c r="O37" s="43">
        <v>643208501</v>
      </c>
      <c r="P37" s="63"/>
      <c r="Q37" s="43">
        <v>331143626</v>
      </c>
    </row>
    <row r="38" spans="1:17" ht="19.5">
      <c r="A38" s="9" t="s">
        <v>202</v>
      </c>
      <c r="B38" s="4"/>
      <c r="C38" s="63" t="s">
        <v>227</v>
      </c>
      <c r="D38" s="63"/>
      <c r="E38" s="63" t="s">
        <v>227</v>
      </c>
      <c r="F38" s="63"/>
      <c r="G38" s="63" t="s">
        <v>227</v>
      </c>
      <c r="H38" s="63"/>
      <c r="I38" s="63" t="s">
        <v>227</v>
      </c>
      <c r="J38" s="63"/>
      <c r="K38" s="63">
        <v>544352</v>
      </c>
      <c r="L38" s="63"/>
      <c r="M38" s="63">
        <v>1638585891</v>
      </c>
      <c r="N38" s="63"/>
      <c r="O38" s="43">
        <v>1035690484</v>
      </c>
      <c r="P38" s="63"/>
      <c r="Q38" s="43">
        <v>602895407</v>
      </c>
    </row>
    <row r="39" spans="1:17" ht="19.5">
      <c r="A39" s="9" t="s">
        <v>74</v>
      </c>
      <c r="B39" s="4"/>
      <c r="C39" s="63">
        <v>5000</v>
      </c>
      <c r="D39" s="63"/>
      <c r="E39" s="63">
        <v>4999093750</v>
      </c>
      <c r="F39" s="63"/>
      <c r="G39" s="63">
        <v>5000000000</v>
      </c>
      <c r="H39" s="63"/>
      <c r="I39" s="43">
        <v>-906250</v>
      </c>
      <c r="J39" s="63"/>
      <c r="K39" s="63">
        <v>5000</v>
      </c>
      <c r="L39" s="63"/>
      <c r="M39" s="63">
        <v>4999093750</v>
      </c>
      <c r="N39" s="63"/>
      <c r="O39" s="43">
        <v>5000000000</v>
      </c>
      <c r="P39" s="63"/>
      <c r="Q39" s="43">
        <v>-906250</v>
      </c>
    </row>
    <row r="40" spans="1:17" ht="19.5">
      <c r="A40" s="9" t="s">
        <v>142</v>
      </c>
      <c r="B40" s="4"/>
      <c r="C40" s="63" t="s">
        <v>227</v>
      </c>
      <c r="D40" s="63"/>
      <c r="E40" s="63" t="s">
        <v>227</v>
      </c>
      <c r="F40" s="63"/>
      <c r="G40" s="63" t="s">
        <v>227</v>
      </c>
      <c r="H40" s="63"/>
      <c r="I40" s="63" t="s">
        <v>227</v>
      </c>
      <c r="J40" s="63"/>
      <c r="K40" s="63">
        <v>913500</v>
      </c>
      <c r="L40" s="63"/>
      <c r="M40" s="63">
        <v>913420000000</v>
      </c>
      <c r="N40" s="63"/>
      <c r="O40" s="43">
        <v>970874497096</v>
      </c>
      <c r="P40" s="63"/>
      <c r="Q40" s="43">
        <v>-57454497096</v>
      </c>
    </row>
    <row r="41" spans="1:17" ht="19.5">
      <c r="A41" s="9" t="s">
        <v>140</v>
      </c>
      <c r="B41" s="4"/>
      <c r="C41" s="63" t="s">
        <v>227</v>
      </c>
      <c r="D41" s="63"/>
      <c r="E41" s="63" t="s">
        <v>227</v>
      </c>
      <c r="F41" s="63"/>
      <c r="G41" s="63" t="s">
        <v>227</v>
      </c>
      <c r="H41" s="63"/>
      <c r="I41" s="63" t="s">
        <v>227</v>
      </c>
      <c r="J41" s="63"/>
      <c r="K41" s="63">
        <v>824000</v>
      </c>
      <c r="L41" s="63"/>
      <c r="M41" s="63">
        <v>855361440000</v>
      </c>
      <c r="N41" s="63"/>
      <c r="O41" s="43">
        <v>897997208500</v>
      </c>
      <c r="P41" s="63"/>
      <c r="Q41" s="43">
        <v>-42635768500</v>
      </c>
    </row>
    <row r="42" spans="1:17" ht="19.5">
      <c r="A42" s="9" t="s">
        <v>203</v>
      </c>
      <c r="B42" s="4"/>
      <c r="C42" s="63" t="s">
        <v>227</v>
      </c>
      <c r="D42" s="63"/>
      <c r="E42" s="63" t="s">
        <v>227</v>
      </c>
      <c r="F42" s="63"/>
      <c r="G42" s="63" t="s">
        <v>227</v>
      </c>
      <c r="H42" s="63"/>
      <c r="I42" s="63" t="s">
        <v>227</v>
      </c>
      <c r="J42" s="63"/>
      <c r="K42" s="63">
        <v>47943</v>
      </c>
      <c r="L42" s="63"/>
      <c r="M42" s="63">
        <v>47943000000</v>
      </c>
      <c r="N42" s="63"/>
      <c r="O42" s="43">
        <v>42277582369</v>
      </c>
      <c r="P42" s="63"/>
      <c r="Q42" s="43">
        <v>5665417631</v>
      </c>
    </row>
    <row r="43" spans="1:17" ht="19.5">
      <c r="A43" s="61" t="s">
        <v>138</v>
      </c>
      <c r="B43" s="4"/>
      <c r="C43" s="63" t="s">
        <v>227</v>
      </c>
      <c r="D43" s="63"/>
      <c r="E43" s="63" t="s">
        <v>227</v>
      </c>
      <c r="F43" s="63"/>
      <c r="G43" s="63" t="s">
        <v>227</v>
      </c>
      <c r="H43" s="63"/>
      <c r="I43" s="63" t="s">
        <v>227</v>
      </c>
      <c r="J43" s="63"/>
      <c r="K43" s="63">
        <v>1900000</v>
      </c>
      <c r="L43" s="62"/>
      <c r="M43" s="63">
        <v>1900000000000</v>
      </c>
      <c r="N43" s="62"/>
      <c r="O43" s="43">
        <v>1899728124970</v>
      </c>
      <c r="P43" s="62"/>
      <c r="Q43" s="43">
        <v>271875030</v>
      </c>
    </row>
    <row r="44" spans="1:17" ht="19.5">
      <c r="A44" s="61" t="s">
        <v>84</v>
      </c>
      <c r="B44" s="4"/>
      <c r="C44" s="63" t="s">
        <v>227</v>
      </c>
      <c r="D44" s="64"/>
      <c r="E44" s="63" t="s">
        <v>227</v>
      </c>
      <c r="F44" s="64"/>
      <c r="G44" s="63" t="s">
        <v>227</v>
      </c>
      <c r="H44" s="64"/>
      <c r="I44" s="63" t="s">
        <v>227</v>
      </c>
      <c r="J44" s="64"/>
      <c r="K44" s="64">
        <v>120000</v>
      </c>
      <c r="L44" s="64"/>
      <c r="M44" s="64">
        <v>119983750000</v>
      </c>
      <c r="N44" s="64"/>
      <c r="O44" s="43">
        <v>120039252632</v>
      </c>
      <c r="P44" s="64"/>
      <c r="Q44" s="43">
        <v>-55502632</v>
      </c>
    </row>
    <row r="45" spans="1:17" ht="20.25" thickBot="1">
      <c r="C45" s="18">
        <f>SUM(C8:C44)</f>
        <v>5300</v>
      </c>
      <c r="D45" s="18">
        <f t="shared" ref="D45:Q45" si="0">SUM(D8:D44)</f>
        <v>0</v>
      </c>
      <c r="E45" s="18">
        <f t="shared" si="0"/>
        <v>5004831409</v>
      </c>
      <c r="F45" s="18">
        <f t="shared" si="0"/>
        <v>0</v>
      </c>
      <c r="G45" s="18">
        <f t="shared" si="0"/>
        <v>5003835240</v>
      </c>
      <c r="H45" s="18">
        <f t="shared" si="0"/>
        <v>0</v>
      </c>
      <c r="I45" s="18">
        <f t="shared" si="0"/>
        <v>996169</v>
      </c>
      <c r="J45" s="18">
        <f t="shared" si="0"/>
        <v>0</v>
      </c>
      <c r="K45" s="18">
        <f t="shared" si="0"/>
        <v>76223486</v>
      </c>
      <c r="L45" s="18">
        <f t="shared" si="0"/>
        <v>0</v>
      </c>
      <c r="M45" s="18">
        <f t="shared" si="0"/>
        <v>4518348328624</v>
      </c>
      <c r="N45" s="18">
        <f t="shared" si="0"/>
        <v>0</v>
      </c>
      <c r="O45" s="18">
        <f t="shared" si="0"/>
        <v>4393741764874</v>
      </c>
      <c r="P45" s="18">
        <f t="shared" si="0"/>
        <v>0</v>
      </c>
      <c r="Q45" s="18">
        <f t="shared" si="0"/>
        <v>124606563750</v>
      </c>
    </row>
    <row r="46" spans="1:17" ht="19.5" thickTop="1">
      <c r="P46" s="17"/>
    </row>
    <row r="47" spans="1:17">
      <c r="K47" s="17"/>
    </row>
  </sheetData>
  <sheetProtection algorithmName="SHA-512" hashValue="8WZi3DPAQbV47Qux5gLcVfmJ4folzQKi4AutR0sj4VFOGmicqw2E4qMrtUNvBBEys1AaEO4KRQMSsLbOF6BLuw==" saltValue="dgyj9CN/q9/FPLa/ZyKSL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2:X52"/>
  <sheetViews>
    <sheetView rightToLeft="1" view="pageBreakPreview" topLeftCell="A22" zoomScale="60" zoomScaleNormal="100" workbookViewId="0">
      <selection activeCell="A25" sqref="A25"/>
    </sheetView>
  </sheetViews>
  <sheetFormatPr defaultRowHeight="18.75"/>
  <cols>
    <col min="1" max="1" width="26.5703125" style="20" customWidth="1"/>
    <col min="2" max="2" width="1" style="2" customWidth="1"/>
    <col min="3" max="3" width="15.5703125" style="46" bestFit="1" customWidth="1"/>
    <col min="4" max="4" width="0.85546875" style="46" customWidth="1"/>
    <col min="5" max="5" width="17.5703125" style="46" customWidth="1"/>
    <col min="6" max="6" width="0.7109375" style="46" customWidth="1"/>
    <col min="7" max="7" width="15" style="46" bestFit="1" customWidth="1"/>
    <col min="8" max="8" width="0.42578125" style="46" customWidth="1"/>
    <col min="9" max="9" width="17.5703125" style="46" bestFit="1" customWidth="1"/>
    <col min="10" max="10" width="0.42578125" style="2" customWidth="1"/>
    <col min="11" max="11" width="11.85546875" style="2" customWidth="1"/>
    <col min="12" max="12" width="0.85546875" style="2" customWidth="1"/>
    <col min="13" max="13" width="15.5703125" style="46" bestFit="1" customWidth="1"/>
    <col min="14" max="14" width="0.7109375" style="46" customWidth="1"/>
    <col min="15" max="15" width="15.85546875" style="46" customWidth="1"/>
    <col min="16" max="16" width="0.7109375" style="46" customWidth="1"/>
    <col min="17" max="17" width="16" style="46" bestFit="1" customWidth="1"/>
    <col min="18" max="18" width="1" style="46" customWidth="1"/>
    <col min="19" max="19" width="16.28515625" style="46" customWidth="1"/>
    <col min="20" max="20" width="1" style="2" customWidth="1"/>
    <col min="21" max="21" width="11.28515625" style="2" customWidth="1"/>
    <col min="22" max="22" width="0.5703125" style="2" hidden="1" customWidth="1"/>
    <col min="23" max="16384" width="9.140625" style="2"/>
  </cols>
  <sheetData>
    <row r="2" spans="1:24" ht="21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4" ht="21">
      <c r="A3" s="109" t="s">
        <v>129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4" ht="21">
      <c r="A4" s="110" t="s">
        <v>228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4">
      <c r="A5" s="3"/>
      <c r="B5" s="4"/>
      <c r="C5" s="48"/>
      <c r="D5" s="48"/>
      <c r="E5" s="48"/>
      <c r="F5" s="48"/>
      <c r="G5" s="48"/>
      <c r="H5" s="48"/>
      <c r="I5" s="48"/>
      <c r="J5" s="4"/>
      <c r="K5" s="4"/>
      <c r="L5" s="4"/>
      <c r="M5" s="48"/>
      <c r="N5" s="48"/>
      <c r="O5" s="48"/>
      <c r="P5" s="48"/>
      <c r="Q5" s="48"/>
      <c r="R5" s="48"/>
      <c r="S5" s="48"/>
      <c r="T5" s="4"/>
      <c r="U5" s="4"/>
    </row>
    <row r="6" spans="1:24" ht="19.5">
      <c r="A6" s="104" t="s">
        <v>3</v>
      </c>
      <c r="B6" s="4"/>
      <c r="C6" s="103" t="s">
        <v>131</v>
      </c>
      <c r="D6" s="103" t="s">
        <v>131</v>
      </c>
      <c r="E6" s="103" t="s">
        <v>131</v>
      </c>
      <c r="F6" s="103" t="s">
        <v>131</v>
      </c>
      <c r="G6" s="103" t="s">
        <v>131</v>
      </c>
      <c r="H6" s="106" t="s">
        <v>131</v>
      </c>
      <c r="I6" s="103" t="s">
        <v>131</v>
      </c>
      <c r="J6" s="103" t="s">
        <v>131</v>
      </c>
      <c r="K6" s="103" t="s">
        <v>131</v>
      </c>
      <c r="L6" s="24"/>
      <c r="M6" s="103" t="s">
        <v>132</v>
      </c>
      <c r="N6" s="103" t="s">
        <v>132</v>
      </c>
      <c r="O6" s="103" t="s">
        <v>132</v>
      </c>
      <c r="P6" s="106" t="s">
        <v>132</v>
      </c>
      <c r="Q6" s="103" t="s">
        <v>132</v>
      </c>
      <c r="R6" s="103" t="s">
        <v>132</v>
      </c>
      <c r="S6" s="103" t="s">
        <v>132</v>
      </c>
      <c r="T6" s="103" t="s">
        <v>132</v>
      </c>
      <c r="U6" s="103" t="s">
        <v>132</v>
      </c>
    </row>
    <row r="7" spans="1:24" ht="39">
      <c r="A7" s="103" t="s">
        <v>3</v>
      </c>
      <c r="B7" s="4"/>
      <c r="C7" s="49" t="s">
        <v>204</v>
      </c>
      <c r="D7" s="48"/>
      <c r="E7" s="49" t="s">
        <v>205</v>
      </c>
      <c r="F7" s="48"/>
      <c r="G7" s="49" t="s">
        <v>206</v>
      </c>
      <c r="H7" s="48"/>
      <c r="I7" s="49" t="s">
        <v>101</v>
      </c>
      <c r="J7" s="24"/>
      <c r="K7" s="5" t="s">
        <v>207</v>
      </c>
      <c r="L7" s="4"/>
      <c r="M7" s="49" t="s">
        <v>204</v>
      </c>
      <c r="N7" s="50"/>
      <c r="O7" s="49" t="s">
        <v>205</v>
      </c>
      <c r="P7" s="48"/>
      <c r="Q7" s="49" t="s">
        <v>206</v>
      </c>
      <c r="R7" s="48"/>
      <c r="S7" s="49" t="s">
        <v>101</v>
      </c>
      <c r="T7" s="4"/>
      <c r="U7" s="5" t="s">
        <v>207</v>
      </c>
    </row>
    <row r="8" spans="1:24" ht="19.5">
      <c r="A8" s="9" t="s">
        <v>21</v>
      </c>
      <c r="B8" s="4"/>
      <c r="C8" s="47" t="s">
        <v>227</v>
      </c>
      <c r="D8" s="10"/>
      <c r="E8" s="43" t="s">
        <v>227</v>
      </c>
      <c r="F8" s="10"/>
      <c r="G8" s="43">
        <v>1902419</v>
      </c>
      <c r="H8" s="10"/>
      <c r="I8" s="43">
        <v>1902419</v>
      </c>
      <c r="J8" s="10"/>
      <c r="K8" s="13" t="s">
        <v>227</v>
      </c>
      <c r="L8" s="10"/>
      <c r="M8" s="43">
        <v>290050920</v>
      </c>
      <c r="N8" s="10"/>
      <c r="O8" s="43" t="s">
        <v>227</v>
      </c>
      <c r="P8" s="10"/>
      <c r="Q8" s="43">
        <v>717565578</v>
      </c>
      <c r="R8" s="10"/>
      <c r="S8" s="43">
        <v>1007616498</v>
      </c>
      <c r="T8" s="4"/>
      <c r="U8" s="13" t="s">
        <v>227</v>
      </c>
      <c r="W8" s="51"/>
      <c r="X8" s="11"/>
    </row>
    <row r="9" spans="1:24" ht="19.5">
      <c r="A9" s="9" t="s">
        <v>184</v>
      </c>
      <c r="B9" s="15"/>
      <c r="C9" s="47" t="s">
        <v>227</v>
      </c>
      <c r="D9" s="43"/>
      <c r="E9" s="43" t="s">
        <v>227</v>
      </c>
      <c r="F9" s="43"/>
      <c r="G9" s="43" t="s">
        <v>227</v>
      </c>
      <c r="H9" s="43"/>
      <c r="I9" s="43" t="s">
        <v>227</v>
      </c>
      <c r="J9" s="43"/>
      <c r="K9" s="13" t="s">
        <v>227</v>
      </c>
      <c r="L9" s="43"/>
      <c r="M9" s="43" t="s">
        <v>227</v>
      </c>
      <c r="N9" s="43"/>
      <c r="O9" s="43" t="s">
        <v>227</v>
      </c>
      <c r="P9" s="43"/>
      <c r="Q9" s="43">
        <v>957968732</v>
      </c>
      <c r="R9" s="43"/>
      <c r="S9" s="43">
        <v>957968732</v>
      </c>
      <c r="T9" s="15"/>
      <c r="U9" s="13" t="s">
        <v>227</v>
      </c>
      <c r="W9" s="51"/>
      <c r="X9" s="11"/>
    </row>
    <row r="10" spans="1:24" ht="19.5">
      <c r="A10" s="26" t="s">
        <v>36</v>
      </c>
      <c r="B10" s="4"/>
      <c r="C10" s="47" t="s">
        <v>227</v>
      </c>
      <c r="D10" s="10"/>
      <c r="E10" s="10">
        <v>-1182919500</v>
      </c>
      <c r="F10" s="10"/>
      <c r="G10" s="43" t="s">
        <v>227</v>
      </c>
      <c r="H10" s="10"/>
      <c r="I10" s="10">
        <v>-1182919500</v>
      </c>
      <c r="J10" s="10"/>
      <c r="K10" s="59">
        <v>-0.82</v>
      </c>
      <c r="L10" s="10"/>
      <c r="M10" s="10">
        <v>3780000000</v>
      </c>
      <c r="N10" s="10"/>
      <c r="O10" s="43">
        <v>-16743129877</v>
      </c>
      <c r="P10" s="10"/>
      <c r="Q10" s="29">
        <v>39951651484</v>
      </c>
      <c r="R10" s="10"/>
      <c r="S10" s="10">
        <v>26988521607</v>
      </c>
      <c r="T10" s="4"/>
      <c r="U10" s="59">
        <v>-0.82</v>
      </c>
      <c r="X10" s="13"/>
    </row>
    <row r="11" spans="1:24" ht="19.5">
      <c r="A11" s="26" t="s">
        <v>171</v>
      </c>
      <c r="B11" s="4"/>
      <c r="C11" s="47" t="s">
        <v>227</v>
      </c>
      <c r="D11" s="10"/>
      <c r="E11" s="10" t="s">
        <v>227</v>
      </c>
      <c r="F11" s="10"/>
      <c r="G11" s="43" t="s">
        <v>227</v>
      </c>
      <c r="H11" s="10"/>
      <c r="I11" s="10" t="s">
        <v>227</v>
      </c>
      <c r="J11" s="10"/>
      <c r="K11" s="13" t="s">
        <v>227</v>
      </c>
      <c r="L11" s="10"/>
      <c r="M11" s="29">
        <v>1312063875</v>
      </c>
      <c r="N11" s="10"/>
      <c r="O11" s="10" t="s">
        <v>227</v>
      </c>
      <c r="P11" s="10"/>
      <c r="Q11" s="29">
        <v>13152712900</v>
      </c>
      <c r="R11" s="10"/>
      <c r="S11" s="10">
        <v>14464776775</v>
      </c>
      <c r="T11" s="4"/>
      <c r="U11" s="13" t="s">
        <v>227</v>
      </c>
      <c r="X11" s="11"/>
    </row>
    <row r="12" spans="1:24" ht="19.5">
      <c r="A12" s="26" t="s">
        <v>185</v>
      </c>
      <c r="B12" s="4"/>
      <c r="C12" s="47" t="s">
        <v>227</v>
      </c>
      <c r="D12" s="10"/>
      <c r="E12" s="10" t="s">
        <v>227</v>
      </c>
      <c r="F12" s="10"/>
      <c r="G12" s="43" t="s">
        <v>227</v>
      </c>
      <c r="H12" s="10"/>
      <c r="I12" s="10" t="s">
        <v>227</v>
      </c>
      <c r="J12" s="10"/>
      <c r="K12" s="13" t="s">
        <v>227</v>
      </c>
      <c r="L12" s="10"/>
      <c r="M12" s="29" t="s">
        <v>227</v>
      </c>
      <c r="N12" s="10"/>
      <c r="O12" s="10" t="s">
        <v>227</v>
      </c>
      <c r="P12" s="10"/>
      <c r="Q12" s="29">
        <v>634700930</v>
      </c>
      <c r="R12" s="10"/>
      <c r="S12" s="10">
        <v>634700930</v>
      </c>
      <c r="T12" s="4"/>
      <c r="U12" s="13" t="s">
        <v>227</v>
      </c>
      <c r="X12" s="11"/>
    </row>
    <row r="13" spans="1:24" ht="19.5">
      <c r="A13" s="26" t="s">
        <v>154</v>
      </c>
      <c r="B13" s="4"/>
      <c r="C13" s="47" t="s">
        <v>227</v>
      </c>
      <c r="D13" s="10"/>
      <c r="E13" s="10" t="s">
        <v>227</v>
      </c>
      <c r="F13" s="10"/>
      <c r="G13" s="43" t="s">
        <v>227</v>
      </c>
      <c r="H13" s="10"/>
      <c r="I13" s="10" t="s">
        <v>227</v>
      </c>
      <c r="J13" s="10"/>
      <c r="K13" s="13" t="s">
        <v>227</v>
      </c>
      <c r="L13" s="10"/>
      <c r="M13" s="29">
        <v>7663048</v>
      </c>
      <c r="N13" s="10"/>
      <c r="O13" s="10" t="s">
        <v>227</v>
      </c>
      <c r="P13" s="10"/>
      <c r="Q13" s="29">
        <v>73535112</v>
      </c>
      <c r="R13" s="10"/>
      <c r="S13" s="10">
        <v>81198160</v>
      </c>
      <c r="T13" s="4"/>
      <c r="U13" s="13" t="s">
        <v>227</v>
      </c>
      <c r="X13" s="11"/>
    </row>
    <row r="14" spans="1:24" ht="19.5">
      <c r="A14" s="26" t="s">
        <v>186</v>
      </c>
      <c r="B14" s="4"/>
      <c r="C14" s="47" t="s">
        <v>227</v>
      </c>
      <c r="D14" s="10"/>
      <c r="E14" s="10" t="s">
        <v>227</v>
      </c>
      <c r="F14" s="10"/>
      <c r="G14" s="43" t="s">
        <v>227</v>
      </c>
      <c r="H14" s="10"/>
      <c r="I14" s="10" t="s">
        <v>227</v>
      </c>
      <c r="J14" s="10"/>
      <c r="K14" s="13" t="s">
        <v>227</v>
      </c>
      <c r="L14" s="10"/>
      <c r="M14" s="29" t="s">
        <v>227</v>
      </c>
      <c r="N14" s="10"/>
      <c r="O14" s="10" t="s">
        <v>227</v>
      </c>
      <c r="P14" s="10"/>
      <c r="Q14" s="29">
        <v>618917205</v>
      </c>
      <c r="R14" s="10"/>
      <c r="S14" s="10">
        <v>618917205</v>
      </c>
      <c r="T14" s="4"/>
      <c r="U14" s="13" t="s">
        <v>227</v>
      </c>
      <c r="X14" s="11"/>
    </row>
    <row r="15" spans="1:24" ht="19.5">
      <c r="A15" s="26" t="s">
        <v>187</v>
      </c>
      <c r="B15" s="4"/>
      <c r="C15" s="47" t="s">
        <v>227</v>
      </c>
      <c r="D15" s="10"/>
      <c r="E15" s="10" t="s">
        <v>227</v>
      </c>
      <c r="F15" s="10"/>
      <c r="G15" s="43" t="s">
        <v>227</v>
      </c>
      <c r="H15" s="10"/>
      <c r="I15" s="10" t="s">
        <v>227</v>
      </c>
      <c r="J15" s="10"/>
      <c r="K15" s="13" t="s">
        <v>227</v>
      </c>
      <c r="L15" s="10"/>
      <c r="M15" s="29" t="s">
        <v>227</v>
      </c>
      <c r="N15" s="10"/>
      <c r="O15" s="10" t="s">
        <v>227</v>
      </c>
      <c r="P15" s="10"/>
      <c r="Q15" s="29">
        <v>16664835696</v>
      </c>
      <c r="R15" s="10"/>
      <c r="S15" s="10">
        <v>16664835696</v>
      </c>
      <c r="T15" s="4"/>
      <c r="U15" s="13" t="s">
        <v>227</v>
      </c>
      <c r="X15" s="11"/>
    </row>
    <row r="16" spans="1:24" ht="19.5">
      <c r="A16" s="26" t="s">
        <v>173</v>
      </c>
      <c r="B16" s="4"/>
      <c r="C16" s="47" t="s">
        <v>227</v>
      </c>
      <c r="D16" s="10"/>
      <c r="E16" s="10" t="s">
        <v>227</v>
      </c>
      <c r="F16" s="10"/>
      <c r="G16" s="43" t="s">
        <v>227</v>
      </c>
      <c r="H16" s="10"/>
      <c r="I16" s="10" t="s">
        <v>227</v>
      </c>
      <c r="J16" s="10"/>
      <c r="K16" s="13" t="s">
        <v>227</v>
      </c>
      <c r="L16" s="10"/>
      <c r="M16" s="29">
        <v>10500000000</v>
      </c>
      <c r="N16" s="10"/>
      <c r="O16" s="10" t="s">
        <v>227</v>
      </c>
      <c r="P16" s="10"/>
      <c r="Q16" s="29">
        <v>21182671096</v>
      </c>
      <c r="R16" s="10"/>
      <c r="S16" s="10">
        <v>31682671096</v>
      </c>
      <c r="T16" s="4"/>
      <c r="U16" s="13" t="s">
        <v>227</v>
      </c>
      <c r="X16" s="11"/>
    </row>
    <row r="17" spans="1:24" ht="19.5">
      <c r="A17" s="26" t="s">
        <v>159</v>
      </c>
      <c r="B17" s="4"/>
      <c r="C17" s="47" t="s">
        <v>227</v>
      </c>
      <c r="D17" s="10"/>
      <c r="E17" s="10" t="s">
        <v>227</v>
      </c>
      <c r="F17" s="10"/>
      <c r="G17" s="43" t="s">
        <v>227</v>
      </c>
      <c r="H17" s="10"/>
      <c r="I17" s="10" t="s">
        <v>227</v>
      </c>
      <c r="J17" s="10"/>
      <c r="K17" s="13" t="s">
        <v>227</v>
      </c>
      <c r="L17" s="10"/>
      <c r="M17" s="29">
        <v>270395100</v>
      </c>
      <c r="N17" s="10"/>
      <c r="O17" s="10" t="s">
        <v>227</v>
      </c>
      <c r="P17" s="10"/>
      <c r="Q17" s="29">
        <v>802908748</v>
      </c>
      <c r="R17" s="10"/>
      <c r="S17" s="10">
        <v>1073303848</v>
      </c>
      <c r="T17" s="4"/>
      <c r="U17" s="13" t="s">
        <v>227</v>
      </c>
      <c r="X17" s="11"/>
    </row>
    <row r="18" spans="1:24" ht="19.5">
      <c r="A18" s="26" t="s">
        <v>178</v>
      </c>
      <c r="B18" s="4"/>
      <c r="C18" s="47" t="s">
        <v>227</v>
      </c>
      <c r="D18" s="10"/>
      <c r="E18" s="10" t="s">
        <v>227</v>
      </c>
      <c r="F18" s="10"/>
      <c r="G18" s="43" t="s">
        <v>227</v>
      </c>
      <c r="H18" s="10"/>
      <c r="I18" s="10" t="s">
        <v>227</v>
      </c>
      <c r="J18" s="10"/>
      <c r="K18" s="13" t="s">
        <v>227</v>
      </c>
      <c r="L18" s="10"/>
      <c r="M18" s="29">
        <v>269987400</v>
      </c>
      <c r="N18" s="10"/>
      <c r="O18" s="10" t="s">
        <v>227</v>
      </c>
      <c r="P18" s="10"/>
      <c r="Q18" s="29">
        <v>3512799709</v>
      </c>
      <c r="R18" s="10"/>
      <c r="S18" s="10">
        <v>3782787109</v>
      </c>
      <c r="T18" s="4"/>
      <c r="U18" s="13" t="s">
        <v>227</v>
      </c>
      <c r="X18" s="11"/>
    </row>
    <row r="19" spans="1:24" ht="19.5">
      <c r="A19" s="26" t="s">
        <v>175</v>
      </c>
      <c r="B19" s="4"/>
      <c r="C19" s="47" t="s">
        <v>227</v>
      </c>
      <c r="D19" s="10"/>
      <c r="E19" s="10" t="s">
        <v>227</v>
      </c>
      <c r="F19" s="10"/>
      <c r="G19" s="43" t="s">
        <v>227</v>
      </c>
      <c r="H19" s="10"/>
      <c r="I19" s="10" t="s">
        <v>227</v>
      </c>
      <c r="J19" s="10"/>
      <c r="K19" s="13" t="s">
        <v>227</v>
      </c>
      <c r="L19" s="10"/>
      <c r="M19" s="29">
        <v>2800000000</v>
      </c>
      <c r="N19" s="10"/>
      <c r="O19" s="10" t="s">
        <v>227</v>
      </c>
      <c r="P19" s="10"/>
      <c r="Q19" s="29">
        <v>17337277386</v>
      </c>
      <c r="R19" s="10"/>
      <c r="S19" s="10">
        <v>20137277386</v>
      </c>
      <c r="T19" s="4"/>
      <c r="U19" s="13" t="s">
        <v>227</v>
      </c>
      <c r="X19" s="11"/>
    </row>
    <row r="20" spans="1:24" ht="19.5">
      <c r="A20" s="26" t="s">
        <v>188</v>
      </c>
      <c r="B20" s="4"/>
      <c r="C20" s="47" t="s">
        <v>227</v>
      </c>
      <c r="D20" s="10"/>
      <c r="E20" s="10" t="s">
        <v>227</v>
      </c>
      <c r="F20" s="10"/>
      <c r="G20" s="43" t="s">
        <v>227</v>
      </c>
      <c r="H20" s="10"/>
      <c r="I20" s="10" t="s">
        <v>227</v>
      </c>
      <c r="J20" s="10"/>
      <c r="K20" s="13" t="s">
        <v>227</v>
      </c>
      <c r="L20" s="10"/>
      <c r="M20" s="29" t="s">
        <v>227</v>
      </c>
      <c r="N20" s="10"/>
      <c r="O20" s="10" t="s">
        <v>227</v>
      </c>
      <c r="P20" s="10"/>
      <c r="Q20" s="29">
        <v>2827195041</v>
      </c>
      <c r="R20" s="10"/>
      <c r="S20" s="10">
        <v>2827195041</v>
      </c>
      <c r="T20" s="4"/>
      <c r="U20" s="13" t="s">
        <v>227</v>
      </c>
      <c r="X20" s="11"/>
    </row>
    <row r="21" spans="1:24" ht="19.5">
      <c r="A21" s="26" t="s">
        <v>189</v>
      </c>
      <c r="B21" s="4"/>
      <c r="C21" s="47" t="s">
        <v>227</v>
      </c>
      <c r="D21" s="10"/>
      <c r="E21" s="10" t="s">
        <v>227</v>
      </c>
      <c r="F21" s="10"/>
      <c r="G21" s="43" t="s">
        <v>227</v>
      </c>
      <c r="H21" s="10"/>
      <c r="I21" s="10" t="s">
        <v>227</v>
      </c>
      <c r="J21" s="10"/>
      <c r="K21" s="13" t="s">
        <v>227</v>
      </c>
      <c r="L21" s="10"/>
      <c r="M21" s="29" t="s">
        <v>227</v>
      </c>
      <c r="N21" s="10"/>
      <c r="O21" s="10" t="s">
        <v>227</v>
      </c>
      <c r="P21" s="10"/>
      <c r="Q21" s="29">
        <v>43248724</v>
      </c>
      <c r="R21" s="10"/>
      <c r="S21" s="10">
        <v>43248724</v>
      </c>
      <c r="T21" s="4"/>
      <c r="U21" s="13" t="s">
        <v>227</v>
      </c>
      <c r="X21" s="11"/>
    </row>
    <row r="22" spans="1:24" ht="19.5">
      <c r="A22" s="26" t="s">
        <v>190</v>
      </c>
      <c r="B22" s="4"/>
      <c r="C22" s="47" t="s">
        <v>227</v>
      </c>
      <c r="D22" s="10"/>
      <c r="E22" s="10" t="s">
        <v>227</v>
      </c>
      <c r="F22" s="10"/>
      <c r="G22" s="43" t="s">
        <v>227</v>
      </c>
      <c r="H22" s="10"/>
      <c r="I22" s="10" t="s">
        <v>227</v>
      </c>
      <c r="J22" s="10"/>
      <c r="K22" s="13" t="s">
        <v>227</v>
      </c>
      <c r="L22" s="10"/>
      <c r="M22" s="29" t="s">
        <v>227</v>
      </c>
      <c r="N22" s="10"/>
      <c r="O22" s="10" t="s">
        <v>227</v>
      </c>
      <c r="P22" s="10"/>
      <c r="Q22" s="29">
        <v>1263837</v>
      </c>
      <c r="R22" s="10"/>
      <c r="S22" s="10">
        <v>1263837</v>
      </c>
      <c r="T22" s="4"/>
      <c r="U22" s="13" t="s">
        <v>227</v>
      </c>
      <c r="X22" s="11"/>
    </row>
    <row r="23" spans="1:24" ht="19.5">
      <c r="A23" s="26" t="s">
        <v>161</v>
      </c>
      <c r="B23" s="4"/>
      <c r="C23" s="47" t="s">
        <v>227</v>
      </c>
      <c r="D23" s="10"/>
      <c r="E23" s="10" t="s">
        <v>227</v>
      </c>
      <c r="F23" s="10"/>
      <c r="G23" s="43" t="s">
        <v>227</v>
      </c>
      <c r="H23" s="10"/>
      <c r="I23" s="10" t="s">
        <v>227</v>
      </c>
      <c r="J23" s="10"/>
      <c r="K23" s="13" t="s">
        <v>227</v>
      </c>
      <c r="L23" s="10"/>
      <c r="M23" s="29">
        <v>53748760</v>
      </c>
      <c r="N23" s="10"/>
      <c r="O23" s="10" t="s">
        <v>227</v>
      </c>
      <c r="P23" s="10"/>
      <c r="Q23" s="29">
        <v>866190572</v>
      </c>
      <c r="R23" s="10"/>
      <c r="S23" s="10">
        <v>919939332</v>
      </c>
      <c r="T23" s="4"/>
      <c r="U23" s="13" t="s">
        <v>227</v>
      </c>
      <c r="X23" s="11"/>
    </row>
    <row r="24" spans="1:24" ht="19.5">
      <c r="A24" s="26" t="s">
        <v>191</v>
      </c>
      <c r="B24" s="4"/>
      <c r="C24" s="47" t="s">
        <v>227</v>
      </c>
      <c r="D24" s="10"/>
      <c r="E24" s="10" t="s">
        <v>227</v>
      </c>
      <c r="F24" s="10"/>
      <c r="G24" s="43" t="s">
        <v>227</v>
      </c>
      <c r="H24" s="10"/>
      <c r="I24" s="10" t="s">
        <v>227</v>
      </c>
      <c r="J24" s="10"/>
      <c r="K24" s="13" t="s">
        <v>227</v>
      </c>
      <c r="L24" s="10"/>
      <c r="M24" s="29" t="s">
        <v>227</v>
      </c>
      <c r="N24" s="10"/>
      <c r="O24" s="10" t="s">
        <v>227</v>
      </c>
      <c r="P24" s="10"/>
      <c r="Q24" s="29">
        <v>264324948</v>
      </c>
      <c r="R24" s="10"/>
      <c r="S24" s="10">
        <v>264324948</v>
      </c>
      <c r="T24" s="4"/>
      <c r="U24" s="13" t="s">
        <v>227</v>
      </c>
      <c r="X24" s="11"/>
    </row>
    <row r="25" spans="1:24" ht="19.5">
      <c r="A25" s="26" t="s">
        <v>192</v>
      </c>
      <c r="B25" s="4"/>
      <c r="C25" s="47" t="s">
        <v>227</v>
      </c>
      <c r="D25" s="10"/>
      <c r="E25" s="10" t="s">
        <v>227</v>
      </c>
      <c r="F25" s="10"/>
      <c r="G25" s="43" t="s">
        <v>227</v>
      </c>
      <c r="H25" s="10"/>
      <c r="I25" s="10" t="s">
        <v>227</v>
      </c>
      <c r="J25" s="10"/>
      <c r="K25" s="13" t="s">
        <v>227</v>
      </c>
      <c r="L25" s="10"/>
      <c r="M25" s="29" t="s">
        <v>227</v>
      </c>
      <c r="N25" s="10"/>
      <c r="O25" s="10" t="s">
        <v>227</v>
      </c>
      <c r="P25" s="10"/>
      <c r="Q25" s="29">
        <v>343154363</v>
      </c>
      <c r="R25" s="10"/>
      <c r="S25" s="10">
        <v>343154363</v>
      </c>
      <c r="T25" s="4"/>
      <c r="U25" s="13" t="s">
        <v>227</v>
      </c>
      <c r="X25" s="11"/>
    </row>
    <row r="26" spans="1:24" ht="19.5">
      <c r="A26" s="26" t="s">
        <v>34</v>
      </c>
      <c r="B26" s="4"/>
      <c r="C26" s="47" t="s">
        <v>227</v>
      </c>
      <c r="D26" s="10"/>
      <c r="E26" s="10">
        <v>23864937126</v>
      </c>
      <c r="F26" s="10"/>
      <c r="G26" s="43" t="s">
        <v>227</v>
      </c>
      <c r="H26" s="10"/>
      <c r="I26" s="10">
        <v>23864937126</v>
      </c>
      <c r="J26" s="10"/>
      <c r="K26" s="11">
        <v>16.579999999999998</v>
      </c>
      <c r="L26" s="10"/>
      <c r="M26" s="29" t="s">
        <v>227</v>
      </c>
      <c r="N26" s="10"/>
      <c r="O26" s="10">
        <v>25653370653</v>
      </c>
      <c r="P26" s="10"/>
      <c r="Q26" s="29">
        <v>65357214</v>
      </c>
      <c r="R26" s="10"/>
      <c r="S26" s="10">
        <v>25718727867</v>
      </c>
      <c r="T26" s="4"/>
      <c r="U26" s="11">
        <v>16.579999999999998</v>
      </c>
      <c r="X26" s="11"/>
    </row>
    <row r="27" spans="1:24" ht="19.5">
      <c r="A27" s="26" t="s">
        <v>193</v>
      </c>
      <c r="B27" s="4"/>
      <c r="C27" s="47" t="s">
        <v>227</v>
      </c>
      <c r="D27" s="10"/>
      <c r="E27" s="10" t="s">
        <v>227</v>
      </c>
      <c r="F27" s="10"/>
      <c r="G27" s="43" t="s">
        <v>227</v>
      </c>
      <c r="H27" s="10"/>
      <c r="I27" s="10" t="s">
        <v>227</v>
      </c>
      <c r="J27" s="10"/>
      <c r="K27" s="13" t="s">
        <v>227</v>
      </c>
      <c r="L27" s="10"/>
      <c r="M27" s="29" t="s">
        <v>227</v>
      </c>
      <c r="N27" s="10"/>
      <c r="O27" s="10" t="s">
        <v>227</v>
      </c>
      <c r="P27" s="10"/>
      <c r="Q27" s="29">
        <v>76762102</v>
      </c>
      <c r="R27" s="10"/>
      <c r="S27" s="10">
        <v>76762102</v>
      </c>
      <c r="T27" s="4"/>
      <c r="U27" s="13" t="s">
        <v>227</v>
      </c>
      <c r="X27" s="13"/>
    </row>
    <row r="28" spans="1:24" ht="19.5">
      <c r="A28" s="26" t="s">
        <v>194</v>
      </c>
      <c r="B28" s="4"/>
      <c r="C28" s="47" t="s">
        <v>227</v>
      </c>
      <c r="D28" s="10"/>
      <c r="E28" s="10" t="s">
        <v>227</v>
      </c>
      <c r="F28" s="10"/>
      <c r="G28" s="43" t="s">
        <v>227</v>
      </c>
      <c r="H28" s="10"/>
      <c r="I28" s="10" t="s">
        <v>227</v>
      </c>
      <c r="J28" s="10"/>
      <c r="K28" s="13" t="s">
        <v>227</v>
      </c>
      <c r="L28" s="10"/>
      <c r="M28" s="29" t="s">
        <v>227</v>
      </c>
      <c r="N28" s="10"/>
      <c r="O28" s="10" t="s">
        <v>227</v>
      </c>
      <c r="P28" s="10"/>
      <c r="Q28" s="29">
        <v>12381702116</v>
      </c>
      <c r="R28" s="10"/>
      <c r="S28" s="10">
        <v>12381702116</v>
      </c>
      <c r="T28" s="4"/>
      <c r="U28" s="13" t="s">
        <v>227</v>
      </c>
      <c r="X28" s="13"/>
    </row>
    <row r="29" spans="1:24" ht="19.5">
      <c r="A29" s="26" t="s">
        <v>169</v>
      </c>
      <c r="B29" s="4"/>
      <c r="C29" s="47" t="s">
        <v>227</v>
      </c>
      <c r="D29" s="10"/>
      <c r="E29" s="10" t="s">
        <v>227</v>
      </c>
      <c r="F29" s="10"/>
      <c r="G29" s="43" t="s">
        <v>227</v>
      </c>
      <c r="H29" s="10"/>
      <c r="I29" s="10" t="s">
        <v>227</v>
      </c>
      <c r="J29" s="10"/>
      <c r="K29" s="13" t="s">
        <v>227</v>
      </c>
      <c r="L29" s="10"/>
      <c r="M29" s="29">
        <v>2003449500</v>
      </c>
      <c r="N29" s="10"/>
      <c r="O29" s="10" t="s">
        <v>227</v>
      </c>
      <c r="P29" s="10"/>
      <c r="Q29" s="29">
        <v>27800645182</v>
      </c>
      <c r="R29" s="10"/>
      <c r="S29" s="10">
        <v>29804094682</v>
      </c>
      <c r="T29" s="4"/>
      <c r="U29" s="13" t="s">
        <v>227</v>
      </c>
      <c r="X29" s="13"/>
    </row>
    <row r="30" spans="1:24" ht="19.5">
      <c r="A30" s="26" t="s">
        <v>195</v>
      </c>
      <c r="B30" s="4"/>
      <c r="C30" s="47" t="s">
        <v>227</v>
      </c>
      <c r="D30" s="10"/>
      <c r="E30" s="10" t="s">
        <v>227</v>
      </c>
      <c r="F30" s="10"/>
      <c r="G30" s="43" t="s">
        <v>227</v>
      </c>
      <c r="H30" s="10"/>
      <c r="I30" s="10" t="s">
        <v>227</v>
      </c>
      <c r="J30" s="10"/>
      <c r="K30" s="13" t="s">
        <v>227</v>
      </c>
      <c r="L30" s="10"/>
      <c r="M30" s="29" t="s">
        <v>227</v>
      </c>
      <c r="N30" s="10"/>
      <c r="O30" s="10" t="s">
        <v>227</v>
      </c>
      <c r="P30" s="10"/>
      <c r="Q30" s="29">
        <v>653385990</v>
      </c>
      <c r="R30" s="10"/>
      <c r="S30" s="10">
        <v>653385990</v>
      </c>
      <c r="T30" s="4"/>
      <c r="U30" s="13" t="s">
        <v>227</v>
      </c>
      <c r="X30" s="13"/>
    </row>
    <row r="31" spans="1:24" ht="19.5">
      <c r="A31" s="26" t="s">
        <v>196</v>
      </c>
      <c r="B31" s="4"/>
      <c r="C31" s="47" t="s">
        <v>227</v>
      </c>
      <c r="D31" s="10"/>
      <c r="E31" s="10" t="s">
        <v>227</v>
      </c>
      <c r="F31" s="10"/>
      <c r="G31" s="43" t="s">
        <v>227</v>
      </c>
      <c r="H31" s="10"/>
      <c r="I31" s="10" t="s">
        <v>227</v>
      </c>
      <c r="J31" s="10"/>
      <c r="K31" s="13" t="s">
        <v>227</v>
      </c>
      <c r="L31" s="10"/>
      <c r="M31" s="29" t="s">
        <v>227</v>
      </c>
      <c r="N31" s="10"/>
      <c r="O31" s="10" t="s">
        <v>227</v>
      </c>
      <c r="P31" s="10"/>
      <c r="Q31" s="29">
        <v>2259884217</v>
      </c>
      <c r="R31" s="10"/>
      <c r="S31" s="10">
        <v>2259884217</v>
      </c>
      <c r="T31" s="4"/>
      <c r="U31" s="13" t="s">
        <v>227</v>
      </c>
      <c r="X31" s="13"/>
    </row>
    <row r="32" spans="1:24" ht="19.5">
      <c r="A32" s="26" t="s">
        <v>197</v>
      </c>
      <c r="B32" s="4"/>
      <c r="C32" s="47" t="s">
        <v>227</v>
      </c>
      <c r="D32" s="10"/>
      <c r="E32" s="10" t="s">
        <v>227</v>
      </c>
      <c r="F32" s="10"/>
      <c r="G32" s="43" t="s">
        <v>227</v>
      </c>
      <c r="H32" s="10"/>
      <c r="I32" s="10" t="s">
        <v>227</v>
      </c>
      <c r="J32" s="10"/>
      <c r="K32" s="13" t="s">
        <v>227</v>
      </c>
      <c r="L32" s="10"/>
      <c r="M32" s="29" t="s">
        <v>227</v>
      </c>
      <c r="N32" s="10"/>
      <c r="O32" s="10" t="s">
        <v>227</v>
      </c>
      <c r="P32" s="10"/>
      <c r="Q32" s="29">
        <v>1788076054</v>
      </c>
      <c r="R32" s="10"/>
      <c r="S32" s="10">
        <v>1788076054</v>
      </c>
      <c r="T32" s="4"/>
      <c r="U32" s="13" t="s">
        <v>227</v>
      </c>
      <c r="X32" s="13"/>
    </row>
    <row r="33" spans="1:24" ht="19.5">
      <c r="A33" s="26" t="s">
        <v>166</v>
      </c>
      <c r="B33" s="4"/>
      <c r="C33" s="47" t="s">
        <v>227</v>
      </c>
      <c r="D33" s="10"/>
      <c r="E33" s="10" t="s">
        <v>227</v>
      </c>
      <c r="F33" s="10"/>
      <c r="G33" s="43" t="s">
        <v>227</v>
      </c>
      <c r="H33" s="10"/>
      <c r="I33" s="10" t="s">
        <v>227</v>
      </c>
      <c r="J33" s="10"/>
      <c r="K33" s="13" t="s">
        <v>227</v>
      </c>
      <c r="L33" s="10"/>
      <c r="M33" s="29">
        <v>1911000000</v>
      </c>
      <c r="N33" s="10"/>
      <c r="O33" s="10" t="s">
        <v>227</v>
      </c>
      <c r="P33" s="10"/>
      <c r="Q33" s="29">
        <v>1461500863</v>
      </c>
      <c r="R33" s="10"/>
      <c r="S33" s="10">
        <v>3372500863</v>
      </c>
      <c r="T33" s="4"/>
      <c r="U33" s="13" t="s">
        <v>227</v>
      </c>
      <c r="X33" s="13"/>
    </row>
    <row r="34" spans="1:24" ht="19.5">
      <c r="A34" s="26" t="s">
        <v>198</v>
      </c>
      <c r="B34" s="4"/>
      <c r="C34" s="47" t="s">
        <v>227</v>
      </c>
      <c r="D34" s="10"/>
      <c r="E34" s="10" t="s">
        <v>227</v>
      </c>
      <c r="F34" s="10"/>
      <c r="G34" s="43" t="s">
        <v>227</v>
      </c>
      <c r="H34" s="10"/>
      <c r="I34" s="10" t="s">
        <v>227</v>
      </c>
      <c r="J34" s="10"/>
      <c r="K34" s="13" t="s">
        <v>227</v>
      </c>
      <c r="L34" s="10"/>
      <c r="M34" s="29" t="s">
        <v>227</v>
      </c>
      <c r="N34" s="10"/>
      <c r="O34" s="10" t="s">
        <v>227</v>
      </c>
      <c r="P34" s="10"/>
      <c r="Q34" s="29">
        <v>632192189</v>
      </c>
      <c r="R34" s="10"/>
      <c r="S34" s="10">
        <v>632192189</v>
      </c>
      <c r="T34" s="4"/>
      <c r="U34" s="13" t="s">
        <v>227</v>
      </c>
      <c r="X34" s="13"/>
    </row>
    <row r="35" spans="1:24" ht="19.5">
      <c r="A35" s="26" t="s">
        <v>199</v>
      </c>
      <c r="B35" s="4"/>
      <c r="C35" s="47" t="s">
        <v>227</v>
      </c>
      <c r="D35" s="10"/>
      <c r="E35" s="10" t="s">
        <v>227</v>
      </c>
      <c r="F35" s="10"/>
      <c r="G35" s="43" t="s">
        <v>227</v>
      </c>
      <c r="H35" s="10"/>
      <c r="I35" s="10" t="s">
        <v>227</v>
      </c>
      <c r="J35" s="10"/>
      <c r="K35" s="13" t="s">
        <v>227</v>
      </c>
      <c r="L35" s="10"/>
      <c r="M35" s="29" t="s">
        <v>227</v>
      </c>
      <c r="N35" s="10"/>
      <c r="O35" s="10" t="s">
        <v>227</v>
      </c>
      <c r="P35" s="10"/>
      <c r="Q35" s="29">
        <v>48946217510</v>
      </c>
      <c r="R35" s="10"/>
      <c r="S35" s="10">
        <v>48946217510</v>
      </c>
      <c r="T35" s="4"/>
      <c r="U35" s="13" t="s">
        <v>227</v>
      </c>
      <c r="X35" s="13"/>
    </row>
    <row r="36" spans="1:24" ht="19.5">
      <c r="A36" s="26" t="s">
        <v>200</v>
      </c>
      <c r="B36" s="4"/>
      <c r="C36" s="47" t="s">
        <v>227</v>
      </c>
      <c r="D36" s="10"/>
      <c r="E36" s="10" t="s">
        <v>227</v>
      </c>
      <c r="F36" s="10"/>
      <c r="G36" s="43" t="s">
        <v>227</v>
      </c>
      <c r="H36" s="10"/>
      <c r="I36" s="10" t="s">
        <v>227</v>
      </c>
      <c r="J36" s="10"/>
      <c r="K36" s="13" t="s">
        <v>227</v>
      </c>
      <c r="L36" s="10"/>
      <c r="M36" s="29" t="s">
        <v>227</v>
      </c>
      <c r="N36" s="10"/>
      <c r="O36" s="10" t="s">
        <v>227</v>
      </c>
      <c r="P36" s="10"/>
      <c r="Q36" s="29">
        <v>1863261036</v>
      </c>
      <c r="R36" s="10"/>
      <c r="S36" s="10">
        <v>1863261036</v>
      </c>
      <c r="T36" s="4"/>
      <c r="U36" s="13" t="s">
        <v>227</v>
      </c>
      <c r="X36" s="13"/>
    </row>
    <row r="37" spans="1:24" ht="19.5">
      <c r="A37" s="26" t="s">
        <v>201</v>
      </c>
      <c r="B37" s="4"/>
      <c r="C37" s="47" t="s">
        <v>227</v>
      </c>
      <c r="D37" s="10"/>
      <c r="E37" s="10" t="s">
        <v>227</v>
      </c>
      <c r="F37" s="10"/>
      <c r="G37" s="43" t="s">
        <v>227</v>
      </c>
      <c r="H37" s="10"/>
      <c r="I37" s="10" t="s">
        <v>227</v>
      </c>
      <c r="J37" s="10"/>
      <c r="K37" s="13" t="s">
        <v>227</v>
      </c>
      <c r="L37" s="10"/>
      <c r="M37" s="29" t="s">
        <v>227</v>
      </c>
      <c r="N37" s="10"/>
      <c r="O37" s="10" t="s">
        <v>227</v>
      </c>
      <c r="P37" s="10"/>
      <c r="Q37" s="29">
        <v>331143626</v>
      </c>
      <c r="R37" s="10"/>
      <c r="S37" s="10">
        <v>331143626</v>
      </c>
      <c r="T37" s="4"/>
      <c r="U37" s="13" t="s">
        <v>227</v>
      </c>
      <c r="X37" s="13"/>
    </row>
    <row r="38" spans="1:24" ht="19.5">
      <c r="A38" s="26" t="s">
        <v>202</v>
      </c>
      <c r="B38" s="4"/>
      <c r="C38" s="47" t="s">
        <v>227</v>
      </c>
      <c r="D38" s="10"/>
      <c r="E38" s="10" t="s">
        <v>227</v>
      </c>
      <c r="F38" s="10"/>
      <c r="G38" s="43" t="s">
        <v>227</v>
      </c>
      <c r="H38" s="10"/>
      <c r="I38" s="10" t="s">
        <v>227</v>
      </c>
      <c r="J38" s="10"/>
      <c r="K38" s="13" t="s">
        <v>227</v>
      </c>
      <c r="L38" s="10"/>
      <c r="M38" s="29" t="s">
        <v>227</v>
      </c>
      <c r="N38" s="10"/>
      <c r="O38" s="10" t="s">
        <v>227</v>
      </c>
      <c r="P38" s="10"/>
      <c r="Q38" s="29">
        <v>602895407</v>
      </c>
      <c r="R38" s="10"/>
      <c r="S38" s="10">
        <v>602895407</v>
      </c>
      <c r="T38" s="4"/>
      <c r="U38" s="13" t="s">
        <v>227</v>
      </c>
      <c r="X38" s="13"/>
    </row>
    <row r="39" spans="1:24" ht="19.5">
      <c r="A39" s="26" t="s">
        <v>28</v>
      </c>
      <c r="B39" s="4"/>
      <c r="C39" s="47" t="s">
        <v>227</v>
      </c>
      <c r="D39" s="10"/>
      <c r="E39" s="10">
        <v>-75886025</v>
      </c>
      <c r="F39" s="10"/>
      <c r="G39" s="43" t="s">
        <v>227</v>
      </c>
      <c r="H39" s="10"/>
      <c r="I39" s="10">
        <v>-75886025</v>
      </c>
      <c r="J39" s="10"/>
      <c r="K39" s="13" t="s">
        <v>234</v>
      </c>
      <c r="L39" s="10"/>
      <c r="M39" s="29">
        <v>512570250</v>
      </c>
      <c r="N39" s="10"/>
      <c r="O39" s="10">
        <v>1303071466</v>
      </c>
      <c r="P39" s="10"/>
      <c r="Q39" s="29" t="s">
        <v>227</v>
      </c>
      <c r="R39" s="10"/>
      <c r="S39" s="10">
        <v>1815641716</v>
      </c>
      <c r="T39" s="4"/>
      <c r="U39" s="13" t="s">
        <v>234</v>
      </c>
      <c r="X39" s="11"/>
    </row>
    <row r="40" spans="1:24" ht="19.5">
      <c r="A40" s="26" t="s">
        <v>41</v>
      </c>
      <c r="B40" s="4"/>
      <c r="C40" s="47" t="s">
        <v>227</v>
      </c>
      <c r="D40" s="10"/>
      <c r="E40" s="10">
        <v>-3749441090</v>
      </c>
      <c r="F40" s="10"/>
      <c r="G40" s="43" t="s">
        <v>227</v>
      </c>
      <c r="H40" s="10"/>
      <c r="I40" s="10">
        <v>-3749441090</v>
      </c>
      <c r="J40" s="10"/>
      <c r="K40" s="13" t="s">
        <v>238</v>
      </c>
      <c r="L40" s="10"/>
      <c r="M40" s="29">
        <v>5029178400</v>
      </c>
      <c r="N40" s="10"/>
      <c r="O40" s="10">
        <v>22288344266</v>
      </c>
      <c r="P40" s="10"/>
      <c r="Q40" s="29" t="s">
        <v>227</v>
      </c>
      <c r="R40" s="10"/>
      <c r="S40" s="10">
        <v>27317522666</v>
      </c>
      <c r="T40" s="4"/>
      <c r="U40" s="13" t="s">
        <v>238</v>
      </c>
      <c r="X40" s="11"/>
    </row>
    <row r="41" spans="1:24" ht="19.5">
      <c r="A41" s="26" t="s">
        <v>43</v>
      </c>
      <c r="B41" s="4"/>
      <c r="C41" s="47" t="s">
        <v>227</v>
      </c>
      <c r="D41" s="10"/>
      <c r="E41" s="10">
        <v>1129240800</v>
      </c>
      <c r="F41" s="10"/>
      <c r="G41" s="43" t="s">
        <v>227</v>
      </c>
      <c r="H41" s="10"/>
      <c r="I41" s="10">
        <v>1129240800</v>
      </c>
      <c r="J41" s="10"/>
      <c r="K41" s="13" t="s">
        <v>229</v>
      </c>
      <c r="L41" s="10"/>
      <c r="M41" s="29">
        <v>9320000000</v>
      </c>
      <c r="N41" s="10"/>
      <c r="O41" s="10">
        <v>-7223023440</v>
      </c>
      <c r="P41" s="10"/>
      <c r="Q41" s="29" t="s">
        <v>227</v>
      </c>
      <c r="R41" s="10"/>
      <c r="S41" s="10">
        <v>2096976560</v>
      </c>
      <c r="T41" s="4"/>
      <c r="U41" s="13" t="s">
        <v>229</v>
      </c>
      <c r="X41" s="11"/>
    </row>
    <row r="42" spans="1:24" ht="19.5">
      <c r="A42" s="26" t="s">
        <v>26</v>
      </c>
      <c r="B42" s="4"/>
      <c r="C42" s="47" t="s">
        <v>227</v>
      </c>
      <c r="D42" s="10"/>
      <c r="E42" s="10">
        <v>-4146304748</v>
      </c>
      <c r="F42" s="10"/>
      <c r="G42" s="43" t="s">
        <v>227</v>
      </c>
      <c r="H42" s="10"/>
      <c r="I42" s="10">
        <v>-4146304748</v>
      </c>
      <c r="J42" s="10"/>
      <c r="K42" s="13" t="s">
        <v>239</v>
      </c>
      <c r="L42" s="10"/>
      <c r="M42" s="29">
        <v>1500000000</v>
      </c>
      <c r="N42" s="10"/>
      <c r="O42" s="10">
        <v>3113431036</v>
      </c>
      <c r="P42" s="10"/>
      <c r="Q42" s="29" t="s">
        <v>227</v>
      </c>
      <c r="R42" s="10"/>
      <c r="S42" s="10">
        <v>4613431036</v>
      </c>
      <c r="T42" s="4"/>
      <c r="U42" s="13" t="s">
        <v>239</v>
      </c>
      <c r="X42" s="11"/>
    </row>
    <row r="43" spans="1:24" ht="19.5">
      <c r="A43" s="26" t="s">
        <v>30</v>
      </c>
      <c r="B43" s="4"/>
      <c r="C43" s="47" t="s">
        <v>227</v>
      </c>
      <c r="D43" s="10"/>
      <c r="E43" s="10">
        <v>-2669024</v>
      </c>
      <c r="F43" s="10"/>
      <c r="G43" s="43" t="s">
        <v>227</v>
      </c>
      <c r="H43" s="10"/>
      <c r="I43" s="10">
        <v>-2669024</v>
      </c>
      <c r="J43" s="10"/>
      <c r="K43" s="13" t="s">
        <v>240</v>
      </c>
      <c r="L43" s="10"/>
      <c r="M43" s="29">
        <v>31325000</v>
      </c>
      <c r="N43" s="10"/>
      <c r="O43" s="10">
        <v>115212880</v>
      </c>
      <c r="P43" s="10"/>
      <c r="Q43" s="29" t="s">
        <v>227</v>
      </c>
      <c r="R43" s="10"/>
      <c r="S43" s="10">
        <v>146537880</v>
      </c>
      <c r="T43" s="4"/>
      <c r="U43" s="13" t="s">
        <v>240</v>
      </c>
      <c r="X43" s="11"/>
    </row>
    <row r="44" spans="1:24" ht="19.5">
      <c r="A44" s="26" t="s">
        <v>15</v>
      </c>
      <c r="B44" s="4"/>
      <c r="C44" s="47" t="s">
        <v>227</v>
      </c>
      <c r="D44" s="10"/>
      <c r="E44" s="10">
        <v>-7160760946</v>
      </c>
      <c r="F44" s="10"/>
      <c r="G44" s="43" t="s">
        <v>227</v>
      </c>
      <c r="H44" s="10"/>
      <c r="I44" s="10">
        <v>-7160760946</v>
      </c>
      <c r="J44" s="10"/>
      <c r="K44" s="13" t="s">
        <v>241</v>
      </c>
      <c r="L44" s="10"/>
      <c r="M44" s="29">
        <v>919912500</v>
      </c>
      <c r="N44" s="10"/>
      <c r="O44" s="10">
        <v>-6879395093</v>
      </c>
      <c r="P44" s="10"/>
      <c r="Q44" s="29" t="s">
        <v>227</v>
      </c>
      <c r="R44" s="10"/>
      <c r="S44" s="10">
        <v>-5959482593</v>
      </c>
      <c r="T44" s="4"/>
      <c r="U44" s="13" t="s">
        <v>241</v>
      </c>
      <c r="X44" s="11"/>
    </row>
    <row r="45" spans="1:24" ht="19.5">
      <c r="A45" s="26" t="s">
        <v>24</v>
      </c>
      <c r="B45" s="4"/>
      <c r="C45" s="47" t="s">
        <v>227</v>
      </c>
      <c r="D45" s="10"/>
      <c r="E45" s="10">
        <v>-180271468</v>
      </c>
      <c r="F45" s="10"/>
      <c r="G45" s="43" t="s">
        <v>227</v>
      </c>
      <c r="H45" s="10"/>
      <c r="I45" s="10">
        <v>-180271468</v>
      </c>
      <c r="J45" s="10"/>
      <c r="K45" s="13" t="s">
        <v>242</v>
      </c>
      <c r="L45" s="10"/>
      <c r="M45" s="29">
        <v>11364631584</v>
      </c>
      <c r="N45" s="10"/>
      <c r="O45" s="10">
        <v>6884236929</v>
      </c>
      <c r="P45" s="10"/>
      <c r="Q45" s="29" t="s">
        <v>227</v>
      </c>
      <c r="R45" s="10"/>
      <c r="S45" s="10">
        <v>18248868513</v>
      </c>
      <c r="T45" s="4"/>
      <c r="U45" s="13" t="s">
        <v>242</v>
      </c>
      <c r="X45" s="11"/>
    </row>
    <row r="46" spans="1:24" ht="19.5">
      <c r="A46" s="26" t="s">
        <v>38</v>
      </c>
      <c r="B46" s="4"/>
      <c r="C46" s="47" t="s">
        <v>227</v>
      </c>
      <c r="D46" s="10"/>
      <c r="E46" s="10">
        <v>805180500</v>
      </c>
      <c r="F46" s="10"/>
      <c r="G46" s="43" t="s">
        <v>227</v>
      </c>
      <c r="H46" s="10"/>
      <c r="I46" s="10">
        <v>805180500</v>
      </c>
      <c r="J46" s="10"/>
      <c r="K46" s="13" t="s">
        <v>233</v>
      </c>
      <c r="L46" s="10"/>
      <c r="M46" s="29" t="s">
        <v>227</v>
      </c>
      <c r="N46" s="10"/>
      <c r="O46" s="10">
        <v>4140822060</v>
      </c>
      <c r="P46" s="10"/>
      <c r="Q46" s="29" t="s">
        <v>227</v>
      </c>
      <c r="R46" s="10"/>
      <c r="S46" s="10">
        <v>4140822060</v>
      </c>
      <c r="T46" s="4"/>
      <c r="U46" s="13" t="s">
        <v>233</v>
      </c>
      <c r="X46" s="11"/>
    </row>
    <row r="47" spans="1:24" ht="19.5">
      <c r="A47" s="26" t="s">
        <v>17</v>
      </c>
      <c r="B47" s="4"/>
      <c r="C47" s="47" t="s">
        <v>227</v>
      </c>
      <c r="D47" s="10"/>
      <c r="E47" s="10">
        <v>984109500</v>
      </c>
      <c r="F47" s="10"/>
      <c r="G47" s="43" t="s">
        <v>227</v>
      </c>
      <c r="H47" s="10"/>
      <c r="I47" s="10">
        <v>984109500</v>
      </c>
      <c r="J47" s="10"/>
      <c r="K47" s="13" t="s">
        <v>230</v>
      </c>
      <c r="L47" s="10"/>
      <c r="M47" s="29" t="s">
        <v>227</v>
      </c>
      <c r="N47" s="10"/>
      <c r="O47" s="10">
        <v>3587431850</v>
      </c>
      <c r="P47" s="10"/>
      <c r="Q47" s="29" t="s">
        <v>227</v>
      </c>
      <c r="R47" s="10"/>
      <c r="S47" s="10">
        <v>3587431850</v>
      </c>
      <c r="T47" s="4"/>
      <c r="U47" s="13" t="s">
        <v>230</v>
      </c>
      <c r="X47" s="11"/>
    </row>
    <row r="48" spans="1:24" ht="19.5">
      <c r="A48" s="26" t="s">
        <v>22</v>
      </c>
      <c r="B48" s="4"/>
      <c r="C48" s="47" t="s">
        <v>227</v>
      </c>
      <c r="D48" s="10"/>
      <c r="E48" s="10">
        <v>573355614</v>
      </c>
      <c r="F48" s="10"/>
      <c r="G48" s="43" t="s">
        <v>227</v>
      </c>
      <c r="H48" s="10"/>
      <c r="I48" s="10">
        <v>573355614</v>
      </c>
      <c r="J48" s="10"/>
      <c r="K48" s="13" t="s">
        <v>231</v>
      </c>
      <c r="L48" s="10"/>
      <c r="M48" s="29" t="s">
        <v>227</v>
      </c>
      <c r="N48" s="10"/>
      <c r="O48" s="10">
        <v>5525884782</v>
      </c>
      <c r="P48" s="10"/>
      <c r="Q48" s="29" t="s">
        <v>227</v>
      </c>
      <c r="R48" s="10"/>
      <c r="S48" s="10">
        <v>5525884782</v>
      </c>
      <c r="T48" s="4"/>
      <c r="U48" s="13" t="s">
        <v>231</v>
      </c>
      <c r="X48" s="11"/>
    </row>
    <row r="49" spans="1:24" ht="19.5">
      <c r="A49" s="26" t="s">
        <v>19</v>
      </c>
      <c r="B49" s="4"/>
      <c r="C49" s="47" t="s">
        <v>227</v>
      </c>
      <c r="D49" s="10"/>
      <c r="E49" s="10">
        <v>1322086500</v>
      </c>
      <c r="F49" s="10"/>
      <c r="G49" s="43" t="s">
        <v>227</v>
      </c>
      <c r="H49" s="10"/>
      <c r="I49" s="10">
        <v>1322086500</v>
      </c>
      <c r="J49" s="10"/>
      <c r="K49" s="13" t="s">
        <v>232</v>
      </c>
      <c r="L49" s="10"/>
      <c r="M49" s="29" t="s">
        <v>227</v>
      </c>
      <c r="N49" s="10"/>
      <c r="O49" s="10">
        <v>2969112625</v>
      </c>
      <c r="P49" s="10"/>
      <c r="Q49" s="29" t="s">
        <v>227</v>
      </c>
      <c r="R49" s="10"/>
      <c r="S49" s="10">
        <v>2969112625</v>
      </c>
      <c r="T49" s="4"/>
      <c r="U49" s="13" t="s">
        <v>232</v>
      </c>
      <c r="X49" s="11"/>
    </row>
    <row r="50" spans="1:24">
      <c r="A50" s="58" t="s">
        <v>32</v>
      </c>
      <c r="B50" s="4"/>
      <c r="C50" s="47" t="s">
        <v>227</v>
      </c>
      <c r="D50" s="10"/>
      <c r="E50" s="10">
        <v>-816515494</v>
      </c>
      <c r="F50" s="10"/>
      <c r="G50" s="43" t="s">
        <v>227</v>
      </c>
      <c r="H50" s="10"/>
      <c r="I50" s="10">
        <v>-816515494</v>
      </c>
      <c r="J50" s="10"/>
      <c r="K50" s="13" t="s">
        <v>243</v>
      </c>
      <c r="L50" s="10"/>
      <c r="M50" s="29" t="s">
        <v>227</v>
      </c>
      <c r="N50" s="10"/>
      <c r="O50" s="10">
        <v>-1137812009</v>
      </c>
      <c r="P50" s="10"/>
      <c r="Q50" s="29" t="s">
        <v>227</v>
      </c>
      <c r="R50" s="10"/>
      <c r="S50" s="10">
        <v>-1137812009</v>
      </c>
      <c r="T50" s="4"/>
      <c r="U50" s="13" t="s">
        <v>243</v>
      </c>
      <c r="X50" s="11"/>
    </row>
    <row r="51" spans="1:24" s="57" customFormat="1" ht="21.75" thickBot="1">
      <c r="A51" s="52"/>
      <c r="B51" s="53"/>
      <c r="C51" s="54" t="s">
        <v>227</v>
      </c>
      <c r="D51" s="54"/>
      <c r="E51" s="54">
        <f>SUM(E10:E50)</f>
        <v>11364141745</v>
      </c>
      <c r="F51" s="54"/>
      <c r="G51" s="54">
        <f>SUM(G8:G50)</f>
        <v>1902419</v>
      </c>
      <c r="H51" s="54"/>
      <c r="I51" s="54">
        <f>SUM(I8:I50)</f>
        <v>11366044164</v>
      </c>
      <c r="J51" s="54"/>
      <c r="K51" s="55">
        <f>SUM(K10:K50)</f>
        <v>15.759999999999998</v>
      </c>
      <c r="L51" s="54"/>
      <c r="M51" s="54">
        <f>SUM(M8:M50)</f>
        <v>51875976337</v>
      </c>
      <c r="N51" s="54"/>
      <c r="O51" s="54">
        <f>SUM(O10:O50)</f>
        <v>43597558128</v>
      </c>
      <c r="P51" s="54"/>
      <c r="Q51" s="54">
        <f>SUM(Q8:Q50)</f>
        <v>218815945567</v>
      </c>
      <c r="R51" s="54"/>
      <c r="S51" s="54">
        <f>SUM(S8:S50)</f>
        <v>314289480032</v>
      </c>
      <c r="T51" s="54"/>
      <c r="U51" s="55">
        <f>SUM(U10:U50)</f>
        <v>15.759999999999998</v>
      </c>
      <c r="V51" s="56"/>
    </row>
    <row r="52" spans="1:24" ht="19.5" thickTop="1"/>
  </sheetData>
  <sheetProtection algorithmName="SHA-512" hashValue="FSz600GnLnwyaKq0ntkQ9/y3VUeARjhIiFtw5c9Hqdz6OMvhbILtNfFCsvRKMDPFVjNSA+0RPElbUNuS01Ab7g==" saltValue="ZcFpDd6mTLbZ0P/m9t5P1g==" spinCount="100000" sheet="1" objects="1" scenarios="1" selectLockedCells="1" autoFilter="0" selectUnlockedCells="1"/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Sahar Sadat Akhlaghi</cp:lastModifiedBy>
  <dcterms:created xsi:type="dcterms:W3CDTF">2024-01-27T14:02:17Z</dcterms:created>
  <dcterms:modified xsi:type="dcterms:W3CDTF">2024-01-29T13:02:54Z</dcterms:modified>
</cp:coreProperties>
</file>