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بهمن 1402\"/>
    </mc:Choice>
  </mc:AlternateContent>
  <xr:revisionPtr revIDLastSave="0" documentId="13_ncr:1_{29382313-EE52-4AC8-B42E-99A9E5520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" r:id="rId1"/>
    <sheet name="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C21" i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C30" i="9"/>
  <c r="E11" i="16"/>
  <c r="G11" i="16"/>
  <c r="I11" i="16"/>
  <c r="K11" i="16"/>
  <c r="M11" i="16"/>
  <c r="O11" i="16"/>
  <c r="Q11" i="16"/>
  <c r="S11" i="16"/>
  <c r="U11" i="16"/>
  <c r="W11" i="16"/>
  <c r="C11" i="16"/>
  <c r="D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K51" i="11" l="1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C21" i="12"/>
  <c r="F33" i="13"/>
  <c r="H33" i="13"/>
  <c r="I33" i="13"/>
  <c r="J33" i="13"/>
  <c r="E33" i="13"/>
  <c r="G10" i="15"/>
  <c r="E10" i="15"/>
  <c r="C10" i="15"/>
  <c r="G32" i="13" l="1"/>
  <c r="G20" i="13"/>
  <c r="G23" i="13"/>
  <c r="G31" i="13"/>
  <c r="G17" i="13"/>
  <c r="G30" i="13"/>
  <c r="G13" i="13"/>
  <c r="G29" i="13"/>
  <c r="G9" i="13"/>
  <c r="G27" i="13"/>
  <c r="G26" i="13"/>
  <c r="G24" i="13"/>
  <c r="K31" i="13"/>
  <c r="K23" i="13"/>
  <c r="K15" i="13"/>
  <c r="K9" i="13"/>
  <c r="K16" i="13"/>
  <c r="K30" i="13"/>
  <c r="K22" i="13"/>
  <c r="K14" i="13"/>
  <c r="K29" i="13"/>
  <c r="K21" i="13"/>
  <c r="K13" i="13"/>
  <c r="K28" i="13"/>
  <c r="K20" i="13"/>
  <c r="K12" i="13"/>
  <c r="K27" i="13"/>
  <c r="K19" i="13"/>
  <c r="K11" i="13"/>
  <c r="K26" i="13"/>
  <c r="K18" i="13"/>
  <c r="K10" i="13"/>
  <c r="K25" i="13"/>
  <c r="K17" i="13"/>
  <c r="K32" i="13"/>
  <c r="K24" i="13"/>
  <c r="F51" i="11"/>
  <c r="G51" i="11"/>
  <c r="H51" i="11"/>
  <c r="I51" i="11"/>
  <c r="J51" i="11"/>
  <c r="L51" i="11"/>
  <c r="M51" i="11"/>
  <c r="N51" i="11"/>
  <c r="O51" i="11"/>
  <c r="P51" i="11"/>
  <c r="Q51" i="11"/>
  <c r="R51" i="11"/>
  <c r="S51" i="11"/>
  <c r="T51" i="11"/>
  <c r="U51" i="11"/>
  <c r="V51" i="11"/>
  <c r="E51" i="11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C45" i="10"/>
  <c r="K33" i="13" l="1"/>
  <c r="G33" i="13"/>
  <c r="S26" i="8"/>
  <c r="Q26" i="8"/>
  <c r="O26" i="8"/>
  <c r="J43" i="7"/>
  <c r="K43" i="7"/>
  <c r="L43" i="7"/>
  <c r="M43" i="7"/>
  <c r="N43" i="7"/>
  <c r="O43" i="7"/>
  <c r="P43" i="7"/>
  <c r="Q43" i="7"/>
  <c r="R43" i="7"/>
  <c r="S43" i="7"/>
  <c r="I43" i="7"/>
  <c r="S21" i="6"/>
  <c r="K21" i="6"/>
  <c r="M21" i="6"/>
  <c r="Q21" i="6"/>
  <c r="AK17" i="3" l="1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O17" i="3"/>
</calcChain>
</file>

<file path=xl/sharedStrings.xml><?xml version="1.0" encoding="utf-8"?>
<sst xmlns="http://schemas.openxmlformats.org/spreadsheetml/2006/main" count="1654" uniqueCount="228">
  <si>
    <t>صندوق سرمایه‌گذاری تداوم اطمینان تمدن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</si>
  <si>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</si>
  <si>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</si>
  <si>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</si>
  <si>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</si>
  <si>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</si>
  <si>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</si>
  <si>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</si>
  <si>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</si>
  <si>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</si>
  <si>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</si>
  <si>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</si>
  <si>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</si>
  <si>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</si>
  <si>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</si>
  <si>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</si>
  <si>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بانک‌اقتصادنوین‌</t>
  </si>
  <si>
    <t>پالایش نفت شیراز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</si>
  <si>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</si>
  <si>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</si>
  <si>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</si>
  <si>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</si>
  <si>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</si>
  <si>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صندوق س.آرمان آتیه درخشان مس-س</t>
  </si>
  <si>
    <t>صندوق س.پشتوانه طلا تابان تمدن</t>
  </si>
  <si>
    <t>فرآوری معدنی اپال کانی پارس</t>
  </si>
  <si>
    <t>فولاد  خوزستان</t>
  </si>
  <si>
    <t>ملی‌ صنایع‌ مس‌ ایران‌</t>
  </si>
  <si>
    <t>کشتیرانی جمهوری اسلامی ایران</t>
  </si>
  <si>
    <t>تعداد اوراق تبعی</t>
  </si>
  <si>
    <t>قیمت اعمال</t>
  </si>
  <si>
    <t>تاریخ اعمال</t>
  </si>
  <si>
    <t>نرخ موثر</t>
  </si>
  <si>
    <t>اختیارف ت فخوز-4433-03/06/21</t>
  </si>
  <si>
    <t>1403/06/21</t>
  </si>
  <si>
    <t>اختیارف ت وخارزم-2103-03/06/10</t>
  </si>
  <si>
    <t>1403/06/10</t>
  </si>
  <si>
    <t>اختیارف ت حکشتی-15741-03/06/24</t>
  </si>
  <si>
    <t>1403/06/24</t>
  </si>
  <si>
    <t>اختیارف ت ونوین-7194-03/06/19</t>
  </si>
  <si>
    <t>1403/06/19</t>
  </si>
  <si>
    <t>اختیارف ت شراز-17252-03/06/18</t>
  </si>
  <si>
    <t>1403/06/18</t>
  </si>
  <si>
    <t>اختیارف ت خساپا-3216-03/06/26</t>
  </si>
  <si>
    <t>1403/06/26</t>
  </si>
  <si>
    <t>اختیارف ت شستا-1506-03/06/27</t>
  </si>
  <si>
    <t>1403/06/27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</si>
  <si>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</si>
  <si>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</si>
  <si>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</si>
  <si>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</si>
  <si>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</si>
  <si>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</si>
  <si>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</si>
  <si>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</si>
  <si>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</si>
  <si>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</si>
  <si>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</si>
  <si>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</si>
  <si>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مرابحه داروساز پارس حیان060911</t>
  </si>
  <si>
    <t>1402/09/11</t>
  </si>
  <si>
    <t>1406/09/11</t>
  </si>
  <si>
    <t>0.00%</t>
  </si>
  <si>
    <t>مرابحه سبحان انکولوژی060530</t>
  </si>
  <si>
    <t>1402/05/30</t>
  </si>
  <si>
    <t>1406/05/30</t>
  </si>
  <si>
    <t>مرابحه عام دولت131-ش.خ040410</t>
  </si>
  <si>
    <t>1402/05/10</t>
  </si>
  <si>
    <t>1404/04/07</t>
  </si>
  <si>
    <t>مرابحه گهردانه شرق 060715</t>
  </si>
  <si>
    <t>1402/07/15</t>
  </si>
  <si>
    <t>1406/07/15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</si>
  <si>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</si>
  <si>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</si>
  <si>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</si>
  <si>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</si>
  <si>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</si>
  <si>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</si>
  <si>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صکوک اجاره فارس307- 3ماهه18%</t>
  </si>
  <si>
    <t>1399/07/13</t>
  </si>
  <si>
    <t>1403/07/13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</si>
  <si>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</si>
  <si>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</si>
  <si>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</si>
  <si>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</si>
  <si>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</si>
  <si>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صکوک اجاره پارسیان-6ماهه16%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</si>
  <si>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</si>
  <si>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</si>
  <si>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</si>
  <si>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</si>
  <si>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</si>
  <si>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</si>
  <si>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</si>
  <si>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</si>
  <si>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</si>
  <si>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</si>
  <si>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سپرده کوتاه مدت</t>
  </si>
  <si>
    <t>1398/05/09</t>
  </si>
  <si>
    <t>بانک توسعه صادرات ایران مرکزی</t>
  </si>
  <si>
    <t>1400/02/21</t>
  </si>
  <si>
    <t>بانک خاورمیانه دروس</t>
  </si>
  <si>
    <t>1011-10-810-707074799</t>
  </si>
  <si>
    <t>1401/06/30</t>
  </si>
  <si>
    <t>بانک پاسارگاد شهید بهزادی</t>
  </si>
  <si>
    <t xml:space="preserve">378.8100.14069480.1 </t>
  </si>
  <si>
    <t>1401/10/17</t>
  </si>
  <si>
    <t xml:space="preserve">378.9012.14069480.4 </t>
  </si>
  <si>
    <t>سپرده بلند مدت</t>
  </si>
  <si>
    <t>1401/10/18</t>
  </si>
  <si>
    <t>بانک صادرات میدان فرهنگ</t>
  </si>
  <si>
    <t>1402/04/21</t>
  </si>
  <si>
    <t>1402/05/19</t>
  </si>
  <si>
    <t>1402/06/01</t>
  </si>
  <si>
    <t>بانک ملت بورس کالا</t>
  </si>
  <si>
    <t>1402/08/09</t>
  </si>
  <si>
    <t>1402/09/25</t>
  </si>
  <si>
    <t>بانک تجارت تخصصی بورس</t>
  </si>
  <si>
    <t>1402/10/04</t>
  </si>
  <si>
    <t>378.307.14069480.3</t>
  </si>
  <si>
    <t>1402/10/26</t>
  </si>
  <si>
    <t>378.307.14069480.4</t>
  </si>
  <si>
    <t>1402/11/10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</si>
  <si>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</si>
  <si>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</si>
  <si>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</si>
  <si>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</si>
  <si>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</si>
  <si>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</si>
  <si>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</si>
  <si>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</si>
  <si>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</si>
  <si>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</si>
  <si>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دولت95-ش.خ020514</t>
  </si>
  <si>
    <t>1402/05/14</t>
  </si>
  <si>
    <t>اجاره تابان تمدن14021206</t>
  </si>
  <si>
    <t>1402/12/06</t>
  </si>
  <si>
    <t>اجاره ریل پردازسیر021212</t>
  </si>
  <si>
    <t>1402/12/12</t>
  </si>
  <si>
    <t>بانک شهر بلوار کشاورز</t>
  </si>
  <si>
    <t>بانک پاسارگاد شهران</t>
  </si>
  <si>
    <t>بانک صادرات میدان اسدآبادی</t>
  </si>
  <si>
    <t>بانک رفاه صالح زاهدان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</si>
  <si>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</si>
  <si>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</si>
  <si>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</si>
  <si>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</si>
  <si>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</si>
  <si>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</si>
  <si>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 مپنا (سهامی عام)</t>
  </si>
  <si>
    <t>1402/06/19</t>
  </si>
  <si>
    <t>1402/01/31</t>
  </si>
  <si>
    <t>1402/04/31</t>
  </si>
  <si>
    <t>1402/07/12</t>
  </si>
  <si>
    <t>پالایش نفت اصفهان</t>
  </si>
  <si>
    <t>1402/04/30</t>
  </si>
  <si>
    <t>بانک ملت</t>
  </si>
  <si>
    <t>1402/03/31</t>
  </si>
  <si>
    <t>1402/07/27</t>
  </si>
  <si>
    <t>1402/07/30</t>
  </si>
  <si>
    <t>س. نفت و گاز و پتروشیمی تأمین</t>
  </si>
  <si>
    <t>1402/06/06</t>
  </si>
  <si>
    <t>فولاد هرمزگان جنوب</t>
  </si>
  <si>
    <t>1402/03/30</t>
  </si>
  <si>
    <t>1402/04/25</t>
  </si>
  <si>
    <t>سرمایه گذاری مس سرچشمه</t>
  </si>
  <si>
    <t>1402/04/24</t>
  </si>
  <si>
    <t>لیزینگ پارسیان</t>
  </si>
  <si>
    <t>1401/12/24</t>
  </si>
  <si>
    <t>پتروشیمی جم پیلن</t>
  </si>
  <si>
    <t>1402/02/27</t>
  </si>
  <si>
    <t>پدیده شیمی قرن</t>
  </si>
  <si>
    <t>1402/04/13</t>
  </si>
  <si>
    <t>1402/02/18</t>
  </si>
  <si>
    <t>صنایع شیمیایی کیمیاگران امروز</t>
  </si>
  <si>
    <t>1402/04/28</t>
  </si>
  <si>
    <t>بهای فروش</t>
  </si>
  <si>
    <t>ارزش دفتری</t>
  </si>
  <si>
    <t>سود و زیان ناشی از تغییر قیمت</t>
  </si>
  <si>
    <t>سود و زیان ناشی از فروش</t>
  </si>
  <si>
    <t>افرانت</t>
  </si>
  <si>
    <t>لامیران‌</t>
  </si>
  <si>
    <t>صندوق ثروت آفرین تمدن</t>
  </si>
  <si>
    <t>ذوب آهن اصفهان</t>
  </si>
  <si>
    <t>پیشگامان فن آوری و دانش آرامیس</t>
  </si>
  <si>
    <t>تولیدی فولاد سپید فراب کویر</t>
  </si>
  <si>
    <t>سیمان آبیک</t>
  </si>
  <si>
    <t>بانک صادرات ایران</t>
  </si>
  <si>
    <t>ایران‌ خودرو</t>
  </si>
  <si>
    <t>ح . س.نفت وگازوپتروشیمی تأمین</t>
  </si>
  <si>
    <t>معدنی‌وصنعتی‌چادرملو</t>
  </si>
  <si>
    <t>پالایش نفت تهران</t>
  </si>
  <si>
    <t>ملی‌ سرب‌وروی‌ ایران‌</t>
  </si>
  <si>
    <t>سرمایه‌ گذاری‌ پارس‌ توشه‌</t>
  </si>
  <si>
    <t>بانک تجارت</t>
  </si>
  <si>
    <t>ریل پردازسیر</t>
  </si>
  <si>
    <t>بیمه معلم</t>
  </si>
  <si>
    <t>بانک‌پارسیان‌</t>
  </si>
  <si>
    <t>توسعه مولد نیروگاهی جهرم</t>
  </si>
  <si>
    <t>اسنادخزانه-م8بودجه99-020606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</si>
  <si>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</si>
  <si>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</si>
  <si>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</si>
  <si>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</si>
  <si>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</si>
  <si>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</si>
  <si>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</si>
  <si>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</si>
  <si>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</si>
  <si>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</si>
  <si>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308-8100-140699480-1</t>
  </si>
  <si>
    <t>02-16817358-00-1</t>
  </si>
  <si>
    <t>378.9012.14069480.2</t>
  </si>
  <si>
    <t xml:space="preserve">378.9012.14069480.3 </t>
  </si>
  <si>
    <t>378.420.14069480.1</t>
  </si>
  <si>
    <t>378.307.14069480.1</t>
  </si>
  <si>
    <t>378.307.14069480.2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</si>
  <si>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</si>
  <si>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</si>
  <si>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</si>
  <si>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</si>
  <si>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</si>
  <si>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</si>
  <si>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برای ماه منتهی به 1401/11/30</t>
  </si>
  <si>
    <t>_</t>
  </si>
  <si>
    <t>22/5</t>
  </si>
  <si>
    <t>0/00</t>
  </si>
  <si>
    <t>صندوق سرمایه‌گذاری  تداوم اطمینان تمدن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</si>
</sst>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_);\(#,##0\);\-"/>
    <numFmt numFmtId="165" formatCode="#,##0_-;[Black]\(#,##0\)"/>
    <numFmt numFmtId="166" formatCode="0.00%;\(0.00%\);\-"/>
    <numFmt numFmtId="167" formatCode="0\.00%;\(0\.00%\);\-"/>
    <numFmt numFmtId="168" formatCode="0.000%"/>
    <numFmt numFmtId="169" formatCode="0.0000%"/>
    <numFmt numFmtId="170" formatCode="#,###;\(#,###\);\-"/>
    <numFmt numFmtId="171" formatCode="0.0000"/>
    <numFmt numFmtId="172" formatCode="#,##0.00_);\(#,##0.00\);\-"/>
  </numFmts>
  <fonts count="15" x14ac:knownFonts="1">
    <font>
      <sz val="11"/>
      <name val="Calibri"/>
    </font>
    <font>
      <sz val="12"/>
      <name val="B Nazanin"/>
    </font>
    <font>
      <b/>
      <u/>
      <sz val="12"/>
      <color rgb="FF000000"/>
      <name val="B Nazanin"/>
      <charset val="178"/>
    </font>
    <font>
      <sz val="12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2"/>
      <name val="B Zar"/>
      <charset val="178"/>
    </font>
    <font>
      <sz val="11"/>
      <name val="Calibri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b/>
      <sz val="9"/>
      <color rgb="FF000000"/>
      <name val="B Nazanin"/>
      <charset val="178"/>
    </font>
    <font>
      <sz val="10"/>
      <name val="B Nazanin"/>
      <charset val="178"/>
    </font>
    <font>
      <sz val="11"/>
      <color rgb="FF000000"/>
      <name val="B Nazanin"/>
      <charset val="178"/>
    </font>
    <font>
      <b/>
      <sz val="9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164" fontId="7" fillId="0" borderId="3" xfId="0" applyNumberFormat="1" applyFont="1" applyBorder="1"/>
    <xf numFmtId="164" fontId="7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6" fillId="0" borderId="2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0" fontId="6" fillId="0" borderId="0" xfId="1" applyNumberFormat="1" applyFont="1" applyAlignment="1">
      <alignment horizontal="center"/>
    </xf>
    <xf numFmtId="0" fontId="6" fillId="0" borderId="0" xfId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right"/>
    </xf>
    <xf numFmtId="1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3" fillId="0" borderId="0" xfId="0" applyFont="1" applyBorder="1"/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164" fontId="5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6" fillId="0" borderId="0" xfId="0" applyNumberFormat="1" applyFont="1" applyBorder="1" applyAlignment="1">
      <alignment horizontal="center"/>
    </xf>
    <xf numFmtId="10" fontId="6" fillId="0" borderId="0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167" fontId="5" fillId="0" borderId="3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8" fontId="6" fillId="2" borderId="0" xfId="1" applyNumberFormat="1" applyFont="1" applyFill="1" applyBorder="1" applyAlignment="1">
      <alignment horizontal="center"/>
    </xf>
    <xf numFmtId="169" fontId="3" fillId="0" borderId="0" xfId="1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3" xfId="0" applyNumberFormat="1" applyFont="1" applyBorder="1" applyAlignment="1">
      <alignment horizontal="center"/>
    </xf>
    <xf numFmtId="10" fontId="6" fillId="2" borderId="0" xfId="1" applyNumberFormat="1" applyFont="1" applyFill="1" applyBorder="1" applyAlignment="1">
      <alignment horizontal="center"/>
    </xf>
    <xf numFmtId="10" fontId="5" fillId="0" borderId="3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right"/>
    </xf>
    <xf numFmtId="0" fontId="1" fillId="0" borderId="0" xfId="0" applyFont="1" applyFill="1"/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10" fontId="6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1" fontId="6" fillId="0" borderId="0" xfId="0" applyNumberFormat="1" applyFont="1" applyFill="1" applyAlignment="1">
      <alignment horizontal="center"/>
    </xf>
    <xf numFmtId="10" fontId="7" fillId="0" borderId="3" xfId="1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172" fontId="7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2:AA22"/>
  <sheetViews>
    <sheetView rightToLeft="1" tabSelected="1" view="pageBreakPreview" topLeftCell="A4" zoomScale="60" zoomScaleNormal="100" workbookViewId="0">
      <selection activeCell="C15" sqref="C15"/>
    </sheetView>
  </sheetViews>
  <sheetFormatPr defaultRowHeight="15" x14ac:dyDescent="0.2"/>
  <cols>
    <col min="1" max="1" width="25.42578125" style="1" bestFit="1" customWidth="1"/>
    <col min="2" max="2" width="1" style="1" customWidth="1"/>
    <col min="3" max="3" width="14" style="1" bestFit="1" customWidth="1"/>
    <col min="4" max="4" width="2.7109375" style="1" bestFit="1" customWidth="1"/>
    <col min="5" max="5" width="18.28515625" style="1" bestFit="1" customWidth="1"/>
    <col min="6" max="6" width="2.7109375" style="1" bestFit="1" customWidth="1"/>
    <col min="7" max="7" width="18.28515625" style="1" customWidth="1"/>
    <col min="8" max="8" width="2.7109375" style="1" bestFit="1" customWidth="1"/>
    <col min="9" max="9" width="12.7109375" style="1" bestFit="1" customWidth="1"/>
    <col min="10" max="10" width="2.7109375" style="1" bestFit="1" customWidth="1"/>
    <col min="11" max="11" width="12.28515625" style="1" bestFit="1" customWidth="1"/>
    <col min="12" max="12" width="2.7109375" style="1" bestFit="1" customWidth="1"/>
    <col min="13" max="13" width="5.42578125" style="1" bestFit="1" customWidth="1"/>
    <col min="14" max="14" width="2.7109375" style="1" bestFit="1" customWidth="1"/>
    <col min="15" max="15" width="9.7109375" style="1" bestFit="1" customWidth="1"/>
    <col min="16" max="16" width="2.7109375" style="1" bestFit="1" customWidth="1"/>
    <col min="17" max="17" width="14" style="1" bestFit="1" customWidth="1"/>
    <col min="18" max="18" width="2.7109375" style="1" bestFit="1" customWidth="1"/>
    <col min="19" max="19" width="9.140625" style="1" bestFit="1" customWidth="1"/>
    <col min="20" max="20" width="2.7109375" style="1" bestFit="1" customWidth="1"/>
    <col min="21" max="21" width="18.28515625" style="1" bestFit="1" customWidth="1"/>
    <col min="22" max="22" width="2.7109375" style="1" bestFit="1" customWidth="1"/>
    <col min="23" max="23" width="18.28515625" style="1" bestFit="1" customWidth="1"/>
    <col min="24" max="24" width="2.7109375" style="1" bestFit="1" customWidth="1"/>
    <col min="25" max="25" width="19.5703125" style="124" bestFit="1" customWidth="1"/>
    <col min="26" max="26" width="2.7109375" style="1" bestFit="1" customWidth="1"/>
    <col min="27" max="27" width="17.5703125" style="1" bestFit="1" customWidth="1"/>
    <col min="28" max="28" width="20.5703125" style="1" bestFit="1" customWidth="1"/>
    <col min="29" max="16384" width="9.140625" style="1"/>
  </cols>
  <sheetData>
    <row r="2" spans="1:27" ht="21" x14ac:dyDescent="0.2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08"/>
    </row>
    <row r="3" spans="1:27" ht="21" x14ac:dyDescent="0.2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08"/>
    </row>
    <row r="4" spans="1:27" ht="21" x14ac:dyDescent="0.2">
      <c r="A4" s="144" t="s">
        <v>223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08"/>
    </row>
    <row r="5" spans="1:27" ht="18.75" x14ac:dyDescent="0.4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38"/>
      <c r="Z5" s="3"/>
    </row>
    <row r="6" spans="1:27" ht="19.5" customHeight="1" x14ac:dyDescent="0.2">
      <c r="A6" s="5"/>
      <c r="C6" s="146" t="s">
        <v>4</v>
      </c>
      <c r="D6" s="146" t="s">
        <v>4</v>
      </c>
      <c r="E6" s="146" t="s">
        <v>4</v>
      </c>
      <c r="F6" s="146" t="s">
        <v>4</v>
      </c>
      <c r="G6" s="146" t="s">
        <v>4</v>
      </c>
      <c r="I6" s="146" t="s">
        <v>5</v>
      </c>
      <c r="J6" s="146" t="s">
        <v>5</v>
      </c>
      <c r="K6" s="146" t="s">
        <v>5</v>
      </c>
      <c r="L6" s="146" t="s">
        <v>5</v>
      </c>
      <c r="M6" s="146" t="s">
        <v>5</v>
      </c>
      <c r="N6" s="146" t="s">
        <v>5</v>
      </c>
      <c r="O6" s="146" t="s">
        <v>5</v>
      </c>
      <c r="Q6" s="146" t="s">
        <v>6</v>
      </c>
      <c r="R6" s="146" t="s">
        <v>6</v>
      </c>
      <c r="S6" s="146" t="s">
        <v>6</v>
      </c>
      <c r="T6" s="146" t="s">
        <v>6</v>
      </c>
      <c r="U6" s="146" t="s">
        <v>6</v>
      </c>
      <c r="V6" s="146" t="s">
        <v>6</v>
      </c>
      <c r="W6" s="146" t="s">
        <v>6</v>
      </c>
      <c r="X6" s="146" t="s">
        <v>6</v>
      </c>
      <c r="Y6" s="146" t="s">
        <v>6</v>
      </c>
    </row>
    <row r="7" spans="1:27" ht="19.5" customHeight="1" x14ac:dyDescent="0.5">
      <c r="A7" s="147" t="s">
        <v>3</v>
      </c>
      <c r="C7" s="145" t="s">
        <v>7</v>
      </c>
      <c r="D7" s="6"/>
      <c r="E7" s="147" t="s">
        <v>8</v>
      </c>
      <c r="F7" s="6"/>
      <c r="G7" s="147" t="s">
        <v>9</v>
      </c>
      <c r="I7" s="146" t="s">
        <v>10</v>
      </c>
      <c r="J7" s="146" t="s">
        <v>10</v>
      </c>
      <c r="K7" s="146" t="s">
        <v>10</v>
      </c>
      <c r="L7" s="6"/>
      <c r="M7" s="146" t="s">
        <v>11</v>
      </c>
      <c r="N7" s="146" t="s">
        <v>11</v>
      </c>
      <c r="O7" s="146" t="s">
        <v>11</v>
      </c>
      <c r="Q7" s="147" t="s">
        <v>7</v>
      </c>
      <c r="R7" s="6"/>
      <c r="S7" s="147" t="s">
        <v>12</v>
      </c>
      <c r="T7" s="6"/>
      <c r="U7" s="147" t="s">
        <v>8</v>
      </c>
      <c r="V7" s="6"/>
      <c r="W7" s="147" t="s">
        <v>9</v>
      </c>
      <c r="X7" s="6"/>
      <c r="Y7" s="148" t="s">
        <v>13</v>
      </c>
      <c r="AA7" s="1">
        <v>8153049000066</v>
      </c>
    </row>
    <row r="8" spans="1:27" ht="19.5" customHeight="1" x14ac:dyDescent="0.5">
      <c r="A8" s="147" t="s">
        <v>3</v>
      </c>
      <c r="C8" s="146" t="s">
        <v>7</v>
      </c>
      <c r="D8" s="6"/>
      <c r="E8" s="146" t="s">
        <v>8</v>
      </c>
      <c r="F8" s="6"/>
      <c r="G8" s="146" t="s">
        <v>9</v>
      </c>
      <c r="I8" s="7" t="s">
        <v>7</v>
      </c>
      <c r="J8" s="6"/>
      <c r="K8" s="7" t="s">
        <v>8</v>
      </c>
      <c r="L8" s="6"/>
      <c r="M8" s="7" t="s">
        <v>7</v>
      </c>
      <c r="N8" s="6"/>
      <c r="O8" s="7" t="s">
        <v>14</v>
      </c>
      <c r="Q8" s="146" t="s">
        <v>7</v>
      </c>
      <c r="R8" s="6"/>
      <c r="S8" s="146" t="s">
        <v>12</v>
      </c>
      <c r="T8" s="6"/>
      <c r="U8" s="146" t="s">
        <v>8</v>
      </c>
      <c r="V8" s="6"/>
      <c r="W8" s="146" t="s">
        <v>9</v>
      </c>
      <c r="X8" s="6"/>
      <c r="Y8" s="149" t="s">
        <v>13</v>
      </c>
    </row>
    <row r="9" spans="1:27" ht="19.5" x14ac:dyDescent="0.5">
      <c r="A9" s="9" t="s">
        <v>15</v>
      </c>
      <c r="C9" s="10">
        <v>14152500</v>
      </c>
      <c r="D9" s="10"/>
      <c r="E9" s="10">
        <v>199767895368</v>
      </c>
      <c r="F9" s="10"/>
      <c r="G9" s="10">
        <v>65431628998.875</v>
      </c>
      <c r="I9" s="10" t="s">
        <v>224</v>
      </c>
      <c r="J9" s="10"/>
      <c r="K9" s="11" t="s">
        <v>224</v>
      </c>
      <c r="L9" s="10"/>
      <c r="M9" s="11" t="s">
        <v>224</v>
      </c>
      <c r="N9" s="10"/>
      <c r="O9" s="11" t="s">
        <v>224</v>
      </c>
      <c r="Q9" s="10">
        <v>14152500</v>
      </c>
      <c r="R9" s="10"/>
      <c r="S9" s="10">
        <v>4632</v>
      </c>
      <c r="T9" s="10"/>
      <c r="U9" s="10">
        <v>199767895368</v>
      </c>
      <c r="V9" s="10"/>
      <c r="W9" s="10">
        <v>65164331439</v>
      </c>
      <c r="X9" s="12"/>
      <c r="Y9" s="128">
        <v>0.8</v>
      </c>
      <c r="AA9" s="13"/>
    </row>
    <row r="10" spans="1:27" ht="19.5" x14ac:dyDescent="0.5">
      <c r="A10" s="9" t="s">
        <v>16</v>
      </c>
      <c r="C10" s="10">
        <v>10000000</v>
      </c>
      <c r="D10" s="10"/>
      <c r="E10" s="10">
        <v>59783255650</v>
      </c>
      <c r="F10" s="10"/>
      <c r="G10" s="10">
        <v>63370687500</v>
      </c>
      <c r="I10" s="10">
        <v>10000000</v>
      </c>
      <c r="J10" s="10"/>
      <c r="K10" s="11" t="s">
        <v>224</v>
      </c>
      <c r="L10" s="10"/>
      <c r="M10" s="11" t="s">
        <v>224</v>
      </c>
      <c r="N10" s="10"/>
      <c r="O10" s="11" t="s">
        <v>224</v>
      </c>
      <c r="Q10" s="10">
        <v>20000000</v>
      </c>
      <c r="R10" s="10"/>
      <c r="S10" s="10">
        <v>3238</v>
      </c>
      <c r="T10" s="10"/>
      <c r="U10" s="10">
        <v>59783255650</v>
      </c>
      <c r="V10" s="10"/>
      <c r="W10" s="10">
        <v>64374678000</v>
      </c>
      <c r="X10" s="12"/>
      <c r="Y10" s="128">
        <v>0.79</v>
      </c>
      <c r="AA10" s="13"/>
    </row>
    <row r="11" spans="1:27" ht="19.5" x14ac:dyDescent="0.5">
      <c r="A11" s="9" t="s">
        <v>17</v>
      </c>
      <c r="C11" s="10">
        <v>5000000</v>
      </c>
      <c r="D11" s="10"/>
      <c r="E11" s="10">
        <v>71718834125</v>
      </c>
      <c r="F11" s="10"/>
      <c r="G11" s="10">
        <v>74687946750</v>
      </c>
      <c r="I11" s="10" t="s">
        <v>224</v>
      </c>
      <c r="J11" s="10"/>
      <c r="K11" s="11" t="s">
        <v>224</v>
      </c>
      <c r="L11" s="10"/>
      <c r="M11" s="11" t="s">
        <v>224</v>
      </c>
      <c r="N11" s="10"/>
      <c r="O11" s="11" t="s">
        <v>224</v>
      </c>
      <c r="Q11" s="10">
        <v>5000000</v>
      </c>
      <c r="R11" s="10"/>
      <c r="S11" s="10">
        <v>15297</v>
      </c>
      <c r="T11" s="10"/>
      <c r="U11" s="10">
        <v>71718834125</v>
      </c>
      <c r="V11" s="10"/>
      <c r="W11" s="10">
        <v>76029914250</v>
      </c>
      <c r="X11" s="12"/>
      <c r="Y11" s="128">
        <v>0.93</v>
      </c>
      <c r="AA11" s="13"/>
    </row>
    <row r="12" spans="1:27" ht="19.5" x14ac:dyDescent="0.5">
      <c r="A12" s="9" t="s">
        <v>18</v>
      </c>
      <c r="C12" s="10">
        <v>21362500</v>
      </c>
      <c r="D12" s="10"/>
      <c r="E12" s="10">
        <v>57946514882</v>
      </c>
      <c r="F12" s="10"/>
      <c r="G12" s="10">
        <v>61561404669.375</v>
      </c>
      <c r="I12" s="10" t="s">
        <v>224</v>
      </c>
      <c r="J12" s="10"/>
      <c r="K12" s="11" t="s">
        <v>224</v>
      </c>
      <c r="L12" s="10"/>
      <c r="M12" s="11" t="s">
        <v>224</v>
      </c>
      <c r="N12" s="10"/>
      <c r="O12" s="11" t="s">
        <v>224</v>
      </c>
      <c r="Q12" s="10">
        <v>21362500</v>
      </c>
      <c r="R12" s="10"/>
      <c r="S12" s="10">
        <v>2923</v>
      </c>
      <c r="T12" s="10"/>
      <c r="U12" s="10">
        <v>57946514882</v>
      </c>
      <c r="V12" s="10"/>
      <c r="W12" s="10">
        <v>62071054104.375</v>
      </c>
      <c r="X12" s="12"/>
      <c r="Y12" s="128">
        <v>0.76</v>
      </c>
      <c r="AA12" s="13"/>
    </row>
    <row r="13" spans="1:27" ht="19.5" x14ac:dyDescent="0.5">
      <c r="A13" s="9" t="s">
        <v>19</v>
      </c>
      <c r="C13" s="10">
        <v>60450168</v>
      </c>
      <c r="D13" s="10"/>
      <c r="E13" s="10">
        <v>99519482626</v>
      </c>
      <c r="F13" s="10"/>
      <c r="G13" s="10">
        <v>82203789636.547195</v>
      </c>
      <c r="I13" s="10" t="s">
        <v>224</v>
      </c>
      <c r="J13" s="10"/>
      <c r="K13" s="11" t="s">
        <v>224</v>
      </c>
      <c r="L13" s="10"/>
      <c r="M13" s="11" t="s">
        <v>224</v>
      </c>
      <c r="N13" s="10"/>
      <c r="O13" s="11" t="s">
        <v>224</v>
      </c>
      <c r="Q13" s="10">
        <v>60450168</v>
      </c>
      <c r="R13" s="10"/>
      <c r="S13" s="10">
        <v>1333</v>
      </c>
      <c r="T13" s="10"/>
      <c r="U13" s="10">
        <v>99519482626</v>
      </c>
      <c r="V13" s="10"/>
      <c r="W13" s="10">
        <v>80100622504.033203</v>
      </c>
      <c r="X13" s="12"/>
      <c r="Y13" s="128">
        <v>0.98</v>
      </c>
      <c r="AA13" s="13"/>
    </row>
    <row r="14" spans="1:27" ht="19.5" x14ac:dyDescent="0.5">
      <c r="A14" s="9" t="s">
        <v>20</v>
      </c>
      <c r="C14" s="10">
        <v>32085561</v>
      </c>
      <c r="D14" s="10"/>
      <c r="E14" s="10">
        <v>57550196900</v>
      </c>
      <c r="F14" s="10"/>
      <c r="G14" s="10">
        <v>60663627936.719101</v>
      </c>
      <c r="I14" s="10" t="s">
        <v>224</v>
      </c>
      <c r="J14" s="10"/>
      <c r="K14" s="11" t="s">
        <v>224</v>
      </c>
      <c r="L14" s="10"/>
      <c r="M14" s="11" t="s">
        <v>224</v>
      </c>
      <c r="N14" s="10"/>
      <c r="O14" s="11" t="s">
        <v>224</v>
      </c>
      <c r="Q14" s="10">
        <v>32085561</v>
      </c>
      <c r="R14" s="10"/>
      <c r="S14" s="10">
        <v>1874</v>
      </c>
      <c r="T14" s="10"/>
      <c r="U14" s="10">
        <v>57550196900</v>
      </c>
      <c r="V14" s="10"/>
      <c r="W14" s="10">
        <v>59770577683.181702</v>
      </c>
      <c r="X14" s="12"/>
      <c r="Y14" s="128">
        <v>0.73</v>
      </c>
      <c r="AA14" s="13"/>
    </row>
    <row r="15" spans="1:27" ht="19.5" x14ac:dyDescent="0.5">
      <c r="A15" s="9" t="s">
        <v>21</v>
      </c>
      <c r="C15" s="10">
        <v>218115</v>
      </c>
      <c r="D15" s="10"/>
      <c r="E15" s="10">
        <v>3735656358</v>
      </c>
      <c r="F15" s="10"/>
      <c r="G15" s="10">
        <v>5106045430.9125004</v>
      </c>
      <c r="I15" s="10" t="s">
        <v>224</v>
      </c>
      <c r="J15" s="10"/>
      <c r="K15" s="11" t="s">
        <v>224</v>
      </c>
      <c r="L15" s="10"/>
      <c r="M15" s="11" t="s">
        <v>224</v>
      </c>
      <c r="N15" s="10"/>
      <c r="O15" s="11" t="s">
        <v>224</v>
      </c>
      <c r="Q15" s="10">
        <v>218115</v>
      </c>
      <c r="R15" s="10"/>
      <c r="S15" s="10">
        <v>21930</v>
      </c>
      <c r="T15" s="10"/>
      <c r="U15" s="10">
        <v>3735656358</v>
      </c>
      <c r="V15" s="10"/>
      <c r="W15" s="10">
        <v>4754801541.3975</v>
      </c>
      <c r="X15" s="12"/>
      <c r="Y15" s="128">
        <v>0.06</v>
      </c>
      <c r="AA15" s="13"/>
    </row>
    <row r="16" spans="1:27" ht="19.5" x14ac:dyDescent="0.5">
      <c r="A16" s="9" t="s">
        <v>22</v>
      </c>
      <c r="C16" s="10">
        <v>44750</v>
      </c>
      <c r="D16" s="10"/>
      <c r="E16" s="10">
        <v>406845618</v>
      </c>
      <c r="F16" s="10"/>
      <c r="G16" s="10">
        <v>500442046.875</v>
      </c>
      <c r="I16" s="10" t="s">
        <v>224</v>
      </c>
      <c r="J16" s="10"/>
      <c r="K16" s="11" t="s">
        <v>224</v>
      </c>
      <c r="L16" s="10"/>
      <c r="M16" s="11" t="s">
        <v>224</v>
      </c>
      <c r="N16" s="10"/>
      <c r="O16" s="11" t="s">
        <v>224</v>
      </c>
      <c r="Q16" s="10">
        <v>44750</v>
      </c>
      <c r="R16" s="10"/>
      <c r="S16" s="10">
        <v>11210</v>
      </c>
      <c r="T16" s="10"/>
      <c r="U16" s="10">
        <v>406845618</v>
      </c>
      <c r="V16" s="10"/>
      <c r="W16" s="10">
        <v>498662697.375</v>
      </c>
      <c r="X16" s="12"/>
      <c r="Y16" s="128">
        <v>0.01</v>
      </c>
      <c r="AA16" s="13"/>
    </row>
    <row r="17" spans="1:27" ht="19.5" x14ac:dyDescent="0.5">
      <c r="A17" s="9" t="s">
        <v>25</v>
      </c>
      <c r="C17" s="10">
        <v>7000000</v>
      </c>
      <c r="D17" s="10"/>
      <c r="E17" s="10">
        <v>119045673582</v>
      </c>
      <c r="F17" s="10"/>
      <c r="G17" s="10">
        <v>90041049000</v>
      </c>
      <c r="I17" s="10" t="s">
        <v>224</v>
      </c>
      <c r="J17" s="10"/>
      <c r="K17" s="11" t="s">
        <v>224</v>
      </c>
      <c r="L17" s="10"/>
      <c r="M17" s="10" t="s">
        <v>224</v>
      </c>
      <c r="N17" s="10"/>
      <c r="O17" s="10" t="s">
        <v>224</v>
      </c>
      <c r="Q17" s="10">
        <v>7000000</v>
      </c>
      <c r="R17" s="10"/>
      <c r="S17" s="10">
        <v>13020</v>
      </c>
      <c r="T17" s="10"/>
      <c r="U17" s="10">
        <v>119045673582</v>
      </c>
      <c r="V17" s="10"/>
      <c r="W17" s="10">
        <v>90597717000</v>
      </c>
      <c r="X17" s="12"/>
      <c r="Y17" s="128">
        <v>1.1100000000000001</v>
      </c>
      <c r="AA17" s="13"/>
    </row>
    <row r="18" spans="1:27" ht="19.5" x14ac:dyDescent="0.5">
      <c r="A18" s="9" t="s">
        <v>26</v>
      </c>
      <c r="C18" s="10">
        <v>15000000</v>
      </c>
      <c r="D18" s="10"/>
      <c r="E18" s="10">
        <v>55203962940</v>
      </c>
      <c r="F18" s="10"/>
      <c r="G18" s="10">
        <v>59344785000</v>
      </c>
      <c r="I18" s="10" t="s">
        <v>224</v>
      </c>
      <c r="J18" s="10"/>
      <c r="K18" s="11" t="s">
        <v>224</v>
      </c>
      <c r="L18" s="10"/>
      <c r="M18" s="10" t="s">
        <v>224</v>
      </c>
      <c r="N18" s="10"/>
      <c r="O18" s="10" t="s">
        <v>224</v>
      </c>
      <c r="Q18" s="10">
        <v>15000000</v>
      </c>
      <c r="R18" s="10"/>
      <c r="S18" s="10">
        <v>4035</v>
      </c>
      <c r="T18" s="10"/>
      <c r="U18" s="10">
        <v>55203962940</v>
      </c>
      <c r="V18" s="10"/>
      <c r="W18" s="10">
        <v>60164876250</v>
      </c>
      <c r="X18" s="12"/>
      <c r="Y18" s="128">
        <v>0.74</v>
      </c>
      <c r="AA18" s="13"/>
    </row>
    <row r="19" spans="1:27" ht="19.5" x14ac:dyDescent="0.5">
      <c r="A19" s="9" t="s">
        <v>27</v>
      </c>
      <c r="C19" s="10">
        <v>10477455</v>
      </c>
      <c r="D19" s="10"/>
      <c r="E19" s="10">
        <v>29662255170</v>
      </c>
      <c r="F19" s="10"/>
      <c r="G19" s="10">
        <v>77280146939.205002</v>
      </c>
      <c r="I19" s="10">
        <v>3143236</v>
      </c>
      <c r="J19" s="10"/>
      <c r="K19" s="11" t="s">
        <v>224</v>
      </c>
      <c r="L19" s="10"/>
      <c r="M19" s="10" t="s">
        <v>224</v>
      </c>
      <c r="N19" s="10"/>
      <c r="O19" s="10" t="s">
        <v>224</v>
      </c>
      <c r="Q19" s="10">
        <v>13620691</v>
      </c>
      <c r="R19" s="10"/>
      <c r="S19" s="10">
        <v>5592</v>
      </c>
      <c r="T19" s="10"/>
      <c r="U19" s="10">
        <v>29662255170</v>
      </c>
      <c r="V19" s="10"/>
      <c r="W19" s="10">
        <v>75713710992.771606</v>
      </c>
      <c r="X19" s="12"/>
      <c r="Y19" s="128">
        <v>0.93</v>
      </c>
      <c r="AA19" s="13"/>
    </row>
    <row r="20" spans="1:27" ht="19.5" x14ac:dyDescent="0.5">
      <c r="A20" s="9" t="s">
        <v>28</v>
      </c>
      <c r="C20" s="10">
        <v>4000000</v>
      </c>
      <c r="D20" s="10"/>
      <c r="E20" s="10">
        <v>59931530640</v>
      </c>
      <c r="F20" s="10"/>
      <c r="G20" s="10">
        <v>52708507200</v>
      </c>
      <c r="I20" s="10" t="s">
        <v>224</v>
      </c>
      <c r="J20" s="10"/>
      <c r="K20" s="11" t="s">
        <v>224</v>
      </c>
      <c r="L20" s="10"/>
      <c r="M20" s="10" t="s">
        <v>224</v>
      </c>
      <c r="N20" s="10"/>
      <c r="O20" s="10" t="s">
        <v>224</v>
      </c>
      <c r="Q20" s="10">
        <v>4000000</v>
      </c>
      <c r="R20" s="10"/>
      <c r="S20" s="10">
        <v>13546</v>
      </c>
      <c r="T20" s="10"/>
      <c r="U20" s="10">
        <v>59931530640</v>
      </c>
      <c r="V20" s="10"/>
      <c r="W20" s="10">
        <v>53861605200</v>
      </c>
      <c r="X20" s="12"/>
      <c r="Y20" s="128">
        <v>0.66</v>
      </c>
      <c r="AA20" s="13"/>
    </row>
    <row r="21" spans="1:27" ht="21.75" thickBot="1" x14ac:dyDescent="0.6">
      <c r="C21" s="14">
        <f>SUM(C9:C20)</f>
        <v>179791049</v>
      </c>
      <c r="D21" s="14">
        <f t="shared" ref="D21:Z21" si="0">SUM(D9:D20)</f>
        <v>0</v>
      </c>
      <c r="E21" s="14">
        <f>SUM(E9:E20)</f>
        <v>814272103859</v>
      </c>
      <c r="F21" s="14">
        <f t="shared" si="0"/>
        <v>0</v>
      </c>
      <c r="G21" s="14">
        <f t="shared" si="0"/>
        <v>692900061108.50867</v>
      </c>
      <c r="H21" s="14">
        <f t="shared" si="0"/>
        <v>0</v>
      </c>
      <c r="I21" s="14">
        <f t="shared" si="0"/>
        <v>13143236</v>
      </c>
      <c r="J21" s="14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14">
        <f t="shared" si="0"/>
        <v>0</v>
      </c>
      <c r="Q21" s="14">
        <f t="shared" si="0"/>
        <v>192934285</v>
      </c>
      <c r="R21" s="14">
        <f t="shared" si="0"/>
        <v>0</v>
      </c>
      <c r="S21" s="14">
        <f t="shared" si="0"/>
        <v>98630</v>
      </c>
      <c r="T21" s="14">
        <f t="shared" si="0"/>
        <v>0</v>
      </c>
      <c r="U21" s="14">
        <f t="shared" si="0"/>
        <v>814272103859</v>
      </c>
      <c r="V21" s="14">
        <f t="shared" si="0"/>
        <v>0</v>
      </c>
      <c r="W21" s="14">
        <f t="shared" si="0"/>
        <v>693102551662.13403</v>
      </c>
      <c r="X21" s="14">
        <f t="shared" si="0"/>
        <v>0</v>
      </c>
      <c r="Y21" s="139">
        <f t="shared" si="0"/>
        <v>8.5</v>
      </c>
      <c r="Z21" s="14">
        <f t="shared" si="0"/>
        <v>0</v>
      </c>
    </row>
    <row r="22" spans="1:27" ht="15.75" thickTop="1" x14ac:dyDescent="0.2"/>
  </sheetData>
  <sheetProtection algorithmName="SHA-512" hashValue="ANJ4i+jEg6E2v/9gub9qVkxBb+/XQwrNGhsdgpovpy2y9GQNFi7UeTGwqnkvhOF3VfxyFnLlqdMG6olg7xKYfg==" saltValue="xKu8ctM9rE/CL/TZKAgwYg==" spinCount="100000" sheet="1" objects="1" scenarios="1" selectLockedCells="1" autoFilter="0" selectUnlockedCells="1"/>
  <mergeCells count="17">
    <mergeCell ref="M7:O7"/>
    <mergeCell ref="A2:Y2"/>
    <mergeCell ref="A3:Y3"/>
    <mergeCell ref="A4:Y4"/>
    <mergeCell ref="C7:C8"/>
    <mergeCell ref="E7:E8"/>
    <mergeCell ref="G7:G8"/>
    <mergeCell ref="C6:G6"/>
    <mergeCell ref="A7:A8"/>
    <mergeCell ref="Y7:Y8"/>
    <mergeCell ref="Q6:Y6"/>
    <mergeCell ref="I6:O6"/>
    <mergeCell ref="Q7:Q8"/>
    <mergeCell ref="S7:S8"/>
    <mergeCell ref="U7:U8"/>
    <mergeCell ref="W7:W8"/>
    <mergeCell ref="I7:K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R47"/>
  <sheetViews>
    <sheetView rightToLeft="1" view="pageBreakPreview" topLeftCell="A4" zoomScale="60" zoomScaleNormal="100" workbookViewId="0">
      <selection activeCell="O16" sqref="O16"/>
    </sheetView>
  </sheetViews>
  <sheetFormatPr defaultRowHeight="18.75" x14ac:dyDescent="0.45"/>
  <cols>
    <col min="1" max="1" width="27" style="3" customWidth="1"/>
    <col min="2" max="2" width="1" style="4" customWidth="1"/>
    <col min="3" max="3" width="10.42578125" style="4" bestFit="1" customWidth="1"/>
    <col min="4" max="4" width="1" style="4" customWidth="1"/>
    <col min="5" max="5" width="17.140625" style="4" bestFit="1" customWidth="1"/>
    <col min="6" max="6" width="0.7109375" style="4" customWidth="1"/>
    <col min="7" max="7" width="17.7109375" style="4" bestFit="1" customWidth="1"/>
    <col min="8" max="8" width="0.7109375" style="4" customWidth="1"/>
    <col min="9" max="9" width="20.42578125" style="4" customWidth="1"/>
    <col min="10" max="10" width="0.85546875" style="4" customWidth="1"/>
    <col min="11" max="11" width="11.85546875" style="4" customWidth="1"/>
    <col min="12" max="12" width="1" style="4" customWidth="1"/>
    <col min="13" max="13" width="19.42578125" style="4" customWidth="1"/>
    <col min="14" max="14" width="1" style="4" customWidth="1"/>
    <col min="15" max="15" width="18" style="4" bestFit="1" customWidth="1"/>
    <col min="16" max="16" width="0.7109375" style="4" customWidth="1"/>
    <col min="17" max="17" width="20.42578125" style="4" customWidth="1"/>
    <col min="18" max="18" width="0.85546875" style="4" customWidth="1"/>
    <col min="19" max="16384" width="9.140625" style="4"/>
  </cols>
  <sheetData>
    <row r="1" spans="1:18" x14ac:dyDescent="0.45">
      <c r="E1" s="95"/>
      <c r="F1" s="95"/>
      <c r="G1" s="95"/>
      <c r="H1" s="95"/>
      <c r="I1" s="95"/>
      <c r="M1" s="95"/>
      <c r="N1" s="95"/>
      <c r="O1" s="95"/>
      <c r="P1" s="95"/>
      <c r="Q1" s="95"/>
      <c r="R1" s="35"/>
    </row>
    <row r="2" spans="1:18" ht="21" x14ac:dyDescent="0.45">
      <c r="A2" s="144" t="s">
        <v>227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35"/>
    </row>
    <row r="3" spans="1:18" ht="21" x14ac:dyDescent="0.45">
      <c r="A3" s="144" t="s">
        <v>123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5"/>
    </row>
    <row r="4" spans="1:18" ht="21" x14ac:dyDescent="0.45">
      <c r="A4" s="157" t="s">
        <v>223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35"/>
    </row>
    <row r="5" spans="1:18" x14ac:dyDescent="0.45">
      <c r="A5" s="7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8" ht="19.5" x14ac:dyDescent="0.45">
      <c r="A6" s="147" t="s">
        <v>3</v>
      </c>
      <c r="B6" s="12"/>
      <c r="C6" s="146" t="s">
        <v>125</v>
      </c>
      <c r="D6" s="146" t="s">
        <v>125</v>
      </c>
      <c r="E6" s="146" t="s">
        <v>125</v>
      </c>
      <c r="F6" s="146" t="s">
        <v>125</v>
      </c>
      <c r="G6" s="146" t="s">
        <v>125</v>
      </c>
      <c r="H6" s="152" t="s">
        <v>125</v>
      </c>
      <c r="I6" s="146" t="s">
        <v>125</v>
      </c>
      <c r="J6" s="21"/>
      <c r="K6" s="146" t="s">
        <v>126</v>
      </c>
      <c r="L6" s="146" t="s">
        <v>126</v>
      </c>
      <c r="M6" s="146" t="s">
        <v>126</v>
      </c>
      <c r="N6" s="146" t="s">
        <v>126</v>
      </c>
      <c r="O6" s="146" t="s">
        <v>126</v>
      </c>
      <c r="P6" s="146" t="s">
        <v>126</v>
      </c>
      <c r="Q6" s="146" t="s">
        <v>126</v>
      </c>
    </row>
    <row r="7" spans="1:18" ht="19.5" x14ac:dyDescent="0.45">
      <c r="A7" s="146" t="s">
        <v>3</v>
      </c>
      <c r="B7" s="12"/>
      <c r="C7" s="52" t="s">
        <v>7</v>
      </c>
      <c r="D7" s="12"/>
      <c r="E7" s="52" t="s">
        <v>176</v>
      </c>
      <c r="F7" s="12"/>
      <c r="G7" s="52" t="s">
        <v>177</v>
      </c>
      <c r="H7" s="12"/>
      <c r="I7" s="52" t="s">
        <v>179</v>
      </c>
      <c r="J7" s="21"/>
      <c r="K7" s="52" t="s">
        <v>7</v>
      </c>
      <c r="L7" s="12"/>
      <c r="M7" s="52" t="s">
        <v>176</v>
      </c>
      <c r="N7" s="21"/>
      <c r="O7" s="52" t="s">
        <v>177</v>
      </c>
      <c r="P7" s="12"/>
      <c r="Q7" s="52" t="s">
        <v>179</v>
      </c>
    </row>
    <row r="8" spans="1:18" s="138" customFormat="1" ht="19.5" x14ac:dyDescent="0.45">
      <c r="A8" s="140" t="s">
        <v>24</v>
      </c>
      <c r="B8" s="141"/>
      <c r="C8" s="142">
        <v>3070138</v>
      </c>
      <c r="D8" s="142"/>
      <c r="E8" s="142">
        <v>41173899583</v>
      </c>
      <c r="F8" s="142"/>
      <c r="G8" s="142">
        <v>33049735903</v>
      </c>
      <c r="H8" s="142"/>
      <c r="I8" s="142">
        <v>8124163680</v>
      </c>
      <c r="J8" s="142"/>
      <c r="K8" s="142">
        <v>3454571</v>
      </c>
      <c r="L8" s="142"/>
      <c r="M8" s="142">
        <v>45377640512</v>
      </c>
      <c r="N8" s="142"/>
      <c r="O8" s="143">
        <v>37188119618</v>
      </c>
      <c r="P8" s="142"/>
      <c r="Q8" s="143">
        <v>8189520894</v>
      </c>
    </row>
    <row r="9" spans="1:18" ht="19.5" x14ac:dyDescent="0.45">
      <c r="A9" s="100" t="s">
        <v>180</v>
      </c>
      <c r="B9" s="26"/>
      <c r="C9" s="101" t="s">
        <v>224</v>
      </c>
      <c r="D9" s="101"/>
      <c r="E9" s="101" t="s">
        <v>224</v>
      </c>
      <c r="F9" s="101"/>
      <c r="G9" s="101" t="s">
        <v>224</v>
      </c>
      <c r="H9" s="101"/>
      <c r="I9" s="101" t="s">
        <v>224</v>
      </c>
      <c r="J9" s="101"/>
      <c r="K9" s="101">
        <v>100000</v>
      </c>
      <c r="L9" s="101"/>
      <c r="M9" s="101">
        <v>2826782732</v>
      </c>
      <c r="N9" s="101"/>
      <c r="O9" s="40">
        <v>1868814000</v>
      </c>
      <c r="P9" s="101"/>
      <c r="Q9" s="40">
        <v>957968732</v>
      </c>
    </row>
    <row r="10" spans="1:18" ht="19.5" x14ac:dyDescent="0.45">
      <c r="A10" s="100" t="s">
        <v>25</v>
      </c>
      <c r="B10" s="26"/>
      <c r="C10" s="101" t="s">
        <v>224</v>
      </c>
      <c r="D10" s="101"/>
      <c r="E10" s="101" t="s">
        <v>224</v>
      </c>
      <c r="F10" s="101"/>
      <c r="G10" s="101" t="s">
        <v>224</v>
      </c>
      <c r="H10" s="101"/>
      <c r="I10" s="101" t="s">
        <v>224</v>
      </c>
      <c r="J10" s="101"/>
      <c r="K10" s="101">
        <v>5667704</v>
      </c>
      <c r="L10" s="101"/>
      <c r="M10" s="101">
        <v>120415436974</v>
      </c>
      <c r="N10" s="101"/>
      <c r="O10" s="40">
        <v>80463785490</v>
      </c>
      <c r="P10" s="101"/>
      <c r="Q10" s="40">
        <v>39951651484</v>
      </c>
    </row>
    <row r="11" spans="1:18" ht="19.5" x14ac:dyDescent="0.45">
      <c r="A11" s="100" t="s">
        <v>167</v>
      </c>
      <c r="B11" s="26"/>
      <c r="C11" s="101" t="s">
        <v>224</v>
      </c>
      <c r="D11" s="101"/>
      <c r="E11" s="101" t="s">
        <v>224</v>
      </c>
      <c r="F11" s="101"/>
      <c r="G11" s="101" t="s">
        <v>224</v>
      </c>
      <c r="H11" s="101"/>
      <c r="I11" s="101" t="s">
        <v>224</v>
      </c>
      <c r="J11" s="101"/>
      <c r="K11" s="101">
        <v>10496511</v>
      </c>
      <c r="L11" s="101"/>
      <c r="M11" s="101">
        <v>52176085180</v>
      </c>
      <c r="N11" s="101"/>
      <c r="O11" s="40">
        <v>39023372280</v>
      </c>
      <c r="P11" s="101"/>
      <c r="Q11" s="40">
        <v>13152712900</v>
      </c>
    </row>
    <row r="12" spans="1:18" ht="19.5" x14ac:dyDescent="0.45">
      <c r="A12" s="100" t="s">
        <v>181</v>
      </c>
      <c r="B12" s="26"/>
      <c r="C12" s="101" t="s">
        <v>224</v>
      </c>
      <c r="D12" s="101"/>
      <c r="E12" s="101" t="s">
        <v>224</v>
      </c>
      <c r="F12" s="101"/>
      <c r="G12" s="101" t="s">
        <v>224</v>
      </c>
      <c r="H12" s="101"/>
      <c r="I12" s="101" t="s">
        <v>224</v>
      </c>
      <c r="J12" s="101"/>
      <c r="K12" s="101">
        <v>150000</v>
      </c>
      <c r="L12" s="101"/>
      <c r="M12" s="101">
        <v>1777361405</v>
      </c>
      <c r="N12" s="101"/>
      <c r="O12" s="40">
        <v>1142660475</v>
      </c>
      <c r="P12" s="101"/>
      <c r="Q12" s="40">
        <v>634700930</v>
      </c>
    </row>
    <row r="13" spans="1:18" ht="19.5" x14ac:dyDescent="0.45">
      <c r="A13" s="100" t="s">
        <v>149</v>
      </c>
      <c r="B13" s="26"/>
      <c r="C13" s="101" t="s">
        <v>224</v>
      </c>
      <c r="D13" s="101"/>
      <c r="E13" s="101" t="s">
        <v>224</v>
      </c>
      <c r="F13" s="101"/>
      <c r="G13" s="101" t="s">
        <v>224</v>
      </c>
      <c r="H13" s="101"/>
      <c r="I13" s="101" t="s">
        <v>224</v>
      </c>
      <c r="J13" s="101"/>
      <c r="K13" s="101">
        <v>23559</v>
      </c>
      <c r="L13" s="101"/>
      <c r="M13" s="101">
        <v>299760951</v>
      </c>
      <c r="N13" s="101"/>
      <c r="O13" s="40">
        <v>226225839</v>
      </c>
      <c r="P13" s="101"/>
      <c r="Q13" s="40">
        <v>73535112</v>
      </c>
    </row>
    <row r="14" spans="1:18" s="138" customFormat="1" ht="19.5" x14ac:dyDescent="0.45">
      <c r="A14" s="140" t="s">
        <v>182</v>
      </c>
      <c r="B14" s="141"/>
      <c r="C14" s="142" t="s">
        <v>224</v>
      </c>
      <c r="D14" s="142"/>
      <c r="E14" s="142" t="s">
        <v>224</v>
      </c>
      <c r="F14" s="142"/>
      <c r="G14" s="142" t="s">
        <v>224</v>
      </c>
      <c r="H14" s="142"/>
      <c r="I14" s="142" t="s">
        <v>224</v>
      </c>
      <c r="J14" s="142"/>
      <c r="K14" s="142">
        <v>6385</v>
      </c>
      <c r="L14" s="142"/>
      <c r="M14" s="142">
        <v>50612879785</v>
      </c>
      <c r="N14" s="142"/>
      <c r="O14" s="143">
        <v>49993962580</v>
      </c>
      <c r="P14" s="142"/>
      <c r="Q14" s="143">
        <v>618917205</v>
      </c>
    </row>
    <row r="15" spans="1:18" ht="19.5" x14ac:dyDescent="0.45">
      <c r="A15" s="100" t="s">
        <v>183</v>
      </c>
      <c r="B15" s="26"/>
      <c r="C15" s="101" t="s">
        <v>224</v>
      </c>
      <c r="D15" s="101"/>
      <c r="E15" s="101" t="s">
        <v>224</v>
      </c>
      <c r="F15" s="101"/>
      <c r="G15" s="101" t="s">
        <v>224</v>
      </c>
      <c r="H15" s="101"/>
      <c r="I15" s="101" t="s">
        <v>224</v>
      </c>
      <c r="J15" s="101"/>
      <c r="K15" s="101">
        <v>15517840</v>
      </c>
      <c r="L15" s="101"/>
      <c r="M15" s="101">
        <v>71207613608</v>
      </c>
      <c r="N15" s="101"/>
      <c r="O15" s="40">
        <v>54542777912</v>
      </c>
      <c r="P15" s="101"/>
      <c r="Q15" s="40">
        <v>16664835696</v>
      </c>
    </row>
    <row r="16" spans="1:18" ht="19.5" x14ac:dyDescent="0.5">
      <c r="A16" s="23" t="s">
        <v>169</v>
      </c>
      <c r="B16" s="12"/>
      <c r="C16" s="101" t="s">
        <v>224</v>
      </c>
      <c r="D16" s="101"/>
      <c r="E16" s="101" t="s">
        <v>224</v>
      </c>
      <c r="F16" s="101"/>
      <c r="G16" s="101" t="s">
        <v>224</v>
      </c>
      <c r="H16" s="101"/>
      <c r="I16" s="101" t="s">
        <v>224</v>
      </c>
      <c r="J16" s="101"/>
      <c r="K16" s="101">
        <v>500000</v>
      </c>
      <c r="L16" s="101"/>
      <c r="M16" s="101">
        <v>93460046596</v>
      </c>
      <c r="N16" s="101"/>
      <c r="O16" s="40">
        <v>72277375500</v>
      </c>
      <c r="P16" s="101"/>
      <c r="Q16" s="40">
        <v>21182671096</v>
      </c>
    </row>
    <row r="17" spans="1:17" ht="19.5" x14ac:dyDescent="0.5">
      <c r="A17" s="23" t="s">
        <v>154</v>
      </c>
      <c r="B17" s="12"/>
      <c r="C17" s="101" t="s">
        <v>224</v>
      </c>
      <c r="D17" s="101"/>
      <c r="E17" s="101" t="s">
        <v>224</v>
      </c>
      <c r="F17" s="101"/>
      <c r="G17" s="101" t="s">
        <v>224</v>
      </c>
      <c r="H17" s="101"/>
      <c r="I17" s="101" t="s">
        <v>224</v>
      </c>
      <c r="J17" s="101"/>
      <c r="K17" s="101">
        <v>300439</v>
      </c>
      <c r="L17" s="101"/>
      <c r="M17" s="101">
        <v>2497724057</v>
      </c>
      <c r="N17" s="101"/>
      <c r="O17" s="40">
        <v>1694815309</v>
      </c>
      <c r="P17" s="101"/>
      <c r="Q17" s="40">
        <v>802908748</v>
      </c>
    </row>
    <row r="18" spans="1:17" ht="19.5" x14ac:dyDescent="0.5">
      <c r="A18" s="23" t="s">
        <v>174</v>
      </c>
      <c r="B18" s="12"/>
      <c r="C18" s="101" t="s">
        <v>224</v>
      </c>
      <c r="D18" s="101"/>
      <c r="E18" s="101" t="s">
        <v>224</v>
      </c>
      <c r="F18" s="101"/>
      <c r="G18" s="101" t="s">
        <v>224</v>
      </c>
      <c r="H18" s="101"/>
      <c r="I18" s="101" t="s">
        <v>224</v>
      </c>
      <c r="J18" s="101"/>
      <c r="K18" s="101">
        <v>1349937</v>
      </c>
      <c r="L18" s="101"/>
      <c r="M18" s="101">
        <v>13094000515</v>
      </c>
      <c r="N18" s="101"/>
      <c r="O18" s="40">
        <v>9581200806</v>
      </c>
      <c r="P18" s="101"/>
      <c r="Q18" s="40">
        <v>3512799709</v>
      </c>
    </row>
    <row r="19" spans="1:17" ht="19.5" x14ac:dyDescent="0.5">
      <c r="A19" s="23" t="s">
        <v>171</v>
      </c>
      <c r="B19" s="12"/>
      <c r="C19" s="101" t="s">
        <v>224</v>
      </c>
      <c r="D19" s="101"/>
      <c r="E19" s="101" t="s">
        <v>224</v>
      </c>
      <c r="F19" s="101"/>
      <c r="G19" s="101" t="s">
        <v>224</v>
      </c>
      <c r="H19" s="101"/>
      <c r="I19" s="101" t="s">
        <v>224</v>
      </c>
      <c r="J19" s="101"/>
      <c r="K19" s="101">
        <v>2800000</v>
      </c>
      <c r="L19" s="101"/>
      <c r="M19" s="101">
        <v>44057341386</v>
      </c>
      <c r="N19" s="101"/>
      <c r="O19" s="40">
        <v>26720064000</v>
      </c>
      <c r="P19" s="101"/>
      <c r="Q19" s="40">
        <v>17337277386</v>
      </c>
    </row>
    <row r="20" spans="1:17" ht="19.5" x14ac:dyDescent="0.5">
      <c r="A20" s="23" t="s">
        <v>184</v>
      </c>
      <c r="B20" s="12"/>
      <c r="C20" s="101" t="s">
        <v>224</v>
      </c>
      <c r="D20" s="101"/>
      <c r="E20" s="101" t="s">
        <v>224</v>
      </c>
      <c r="F20" s="101"/>
      <c r="G20" s="101" t="s">
        <v>224</v>
      </c>
      <c r="H20" s="101"/>
      <c r="I20" s="101" t="s">
        <v>224</v>
      </c>
      <c r="J20" s="101"/>
      <c r="K20" s="101">
        <v>1235520</v>
      </c>
      <c r="L20" s="101"/>
      <c r="M20" s="101">
        <v>9238235425</v>
      </c>
      <c r="N20" s="101"/>
      <c r="O20" s="40">
        <v>6411040384</v>
      </c>
      <c r="P20" s="101"/>
      <c r="Q20" s="40">
        <v>2827195041</v>
      </c>
    </row>
    <row r="21" spans="1:17" ht="19.5" x14ac:dyDescent="0.5">
      <c r="A21" s="23" t="s">
        <v>185</v>
      </c>
      <c r="B21" s="12"/>
      <c r="C21" s="101" t="s">
        <v>224</v>
      </c>
      <c r="D21" s="101"/>
      <c r="E21" s="101" t="s">
        <v>224</v>
      </c>
      <c r="F21" s="101"/>
      <c r="G21" s="101" t="s">
        <v>224</v>
      </c>
      <c r="H21" s="101"/>
      <c r="I21" s="101" t="s">
        <v>224</v>
      </c>
      <c r="J21" s="101"/>
      <c r="K21" s="101">
        <v>60935</v>
      </c>
      <c r="L21" s="101"/>
      <c r="M21" s="101">
        <v>235384493</v>
      </c>
      <c r="N21" s="101"/>
      <c r="O21" s="40">
        <v>192135769</v>
      </c>
      <c r="P21" s="101"/>
      <c r="Q21" s="40">
        <v>43248724</v>
      </c>
    </row>
    <row r="22" spans="1:17" ht="19.5" x14ac:dyDescent="0.5">
      <c r="A22" s="23" t="s">
        <v>186</v>
      </c>
      <c r="B22" s="12"/>
      <c r="C22" s="101" t="s">
        <v>224</v>
      </c>
      <c r="D22" s="101"/>
      <c r="E22" s="101" t="s">
        <v>224</v>
      </c>
      <c r="F22" s="101"/>
      <c r="G22" s="101" t="s">
        <v>224</v>
      </c>
      <c r="H22" s="101"/>
      <c r="I22" s="101" t="s">
        <v>224</v>
      </c>
      <c r="J22" s="101"/>
      <c r="K22" s="101">
        <v>195</v>
      </c>
      <c r="L22" s="101"/>
      <c r="M22" s="101">
        <v>3849659</v>
      </c>
      <c r="N22" s="101"/>
      <c r="O22" s="40">
        <v>2585822</v>
      </c>
      <c r="P22" s="101"/>
      <c r="Q22" s="40">
        <v>1263837</v>
      </c>
    </row>
    <row r="23" spans="1:17" ht="19.5" x14ac:dyDescent="0.5">
      <c r="A23" s="23" t="s">
        <v>156</v>
      </c>
      <c r="B23" s="12"/>
      <c r="C23" s="101" t="s">
        <v>224</v>
      </c>
      <c r="D23" s="101"/>
      <c r="E23" s="101" t="s">
        <v>224</v>
      </c>
      <c r="F23" s="101"/>
      <c r="G23" s="101" t="s">
        <v>224</v>
      </c>
      <c r="H23" s="101"/>
      <c r="I23" s="101" t="s">
        <v>224</v>
      </c>
      <c r="J23" s="101"/>
      <c r="K23" s="101">
        <v>413453</v>
      </c>
      <c r="L23" s="101"/>
      <c r="M23" s="101">
        <v>1918743528</v>
      </c>
      <c r="N23" s="101"/>
      <c r="O23" s="40">
        <v>1052552956</v>
      </c>
      <c r="P23" s="101"/>
      <c r="Q23" s="40">
        <v>866190572</v>
      </c>
    </row>
    <row r="24" spans="1:17" ht="19.5" x14ac:dyDescent="0.5">
      <c r="A24" s="23" t="s">
        <v>187</v>
      </c>
      <c r="B24" s="12"/>
      <c r="C24" s="101" t="s">
        <v>224</v>
      </c>
      <c r="D24" s="101"/>
      <c r="E24" s="101" t="s">
        <v>224</v>
      </c>
      <c r="F24" s="101"/>
      <c r="G24" s="101" t="s">
        <v>224</v>
      </c>
      <c r="H24" s="101"/>
      <c r="I24" s="101" t="s">
        <v>224</v>
      </c>
      <c r="J24" s="101"/>
      <c r="K24" s="101">
        <v>350000</v>
      </c>
      <c r="L24" s="101"/>
      <c r="M24" s="101">
        <v>830386720</v>
      </c>
      <c r="N24" s="101"/>
      <c r="O24" s="40">
        <v>566061772</v>
      </c>
      <c r="P24" s="101"/>
      <c r="Q24" s="40">
        <v>264324948</v>
      </c>
    </row>
    <row r="25" spans="1:17" ht="19.5" x14ac:dyDescent="0.5">
      <c r="A25" s="23" t="s">
        <v>188</v>
      </c>
      <c r="B25" s="12"/>
      <c r="C25" s="101" t="s">
        <v>224</v>
      </c>
      <c r="D25" s="101"/>
      <c r="E25" s="101" t="s">
        <v>224</v>
      </c>
      <c r="F25" s="101"/>
      <c r="G25" s="101" t="s">
        <v>224</v>
      </c>
      <c r="H25" s="101"/>
      <c r="I25" s="101" t="s">
        <v>224</v>
      </c>
      <c r="J25" s="101"/>
      <c r="K25" s="101">
        <v>355000</v>
      </c>
      <c r="L25" s="101"/>
      <c r="M25" s="101">
        <v>1359118195</v>
      </c>
      <c r="N25" s="101"/>
      <c r="O25" s="40">
        <v>1015963832</v>
      </c>
      <c r="P25" s="101"/>
      <c r="Q25" s="40">
        <v>343154363</v>
      </c>
    </row>
    <row r="26" spans="1:17" ht="19.5" x14ac:dyDescent="0.5">
      <c r="A26" s="23" t="s">
        <v>160</v>
      </c>
      <c r="B26" s="12"/>
      <c r="C26" s="101" t="s">
        <v>224</v>
      </c>
      <c r="D26" s="101"/>
      <c r="E26" s="101" t="s">
        <v>224</v>
      </c>
      <c r="F26" s="101"/>
      <c r="G26" s="101" t="s">
        <v>224</v>
      </c>
      <c r="H26" s="101"/>
      <c r="I26" s="101" t="s">
        <v>224</v>
      </c>
      <c r="J26" s="101"/>
      <c r="K26" s="101">
        <v>105858</v>
      </c>
      <c r="L26" s="101"/>
      <c r="M26" s="101">
        <v>2070869182</v>
      </c>
      <c r="N26" s="101"/>
      <c r="O26" s="40">
        <v>1353303604</v>
      </c>
      <c r="P26" s="101"/>
      <c r="Q26" s="40">
        <v>717565578</v>
      </c>
    </row>
    <row r="27" spans="1:17" ht="19.5" x14ac:dyDescent="0.5">
      <c r="A27" s="23" t="s">
        <v>189</v>
      </c>
      <c r="B27" s="12"/>
      <c r="C27" s="101" t="s">
        <v>224</v>
      </c>
      <c r="D27" s="101"/>
      <c r="E27" s="101" t="s">
        <v>224</v>
      </c>
      <c r="F27" s="101"/>
      <c r="G27" s="101" t="s">
        <v>224</v>
      </c>
      <c r="H27" s="101"/>
      <c r="I27" s="101" t="s">
        <v>224</v>
      </c>
      <c r="J27" s="101"/>
      <c r="K27" s="101">
        <v>20858</v>
      </c>
      <c r="L27" s="101"/>
      <c r="M27" s="101">
        <v>307530352</v>
      </c>
      <c r="N27" s="101"/>
      <c r="O27" s="40">
        <v>230768250</v>
      </c>
      <c r="P27" s="101"/>
      <c r="Q27" s="40">
        <v>76762102</v>
      </c>
    </row>
    <row r="28" spans="1:17" ht="19.5" x14ac:dyDescent="0.5">
      <c r="A28" s="23" t="s">
        <v>190</v>
      </c>
      <c r="B28" s="12"/>
      <c r="C28" s="101" t="s">
        <v>224</v>
      </c>
      <c r="D28" s="101"/>
      <c r="E28" s="101" t="s">
        <v>224</v>
      </c>
      <c r="F28" s="101"/>
      <c r="G28" s="101" t="s">
        <v>224</v>
      </c>
      <c r="H28" s="101"/>
      <c r="I28" s="101" t="s">
        <v>224</v>
      </c>
      <c r="J28" s="101"/>
      <c r="K28" s="101">
        <v>4493796</v>
      </c>
      <c r="L28" s="101"/>
      <c r="M28" s="101">
        <v>43613746869</v>
      </c>
      <c r="N28" s="101"/>
      <c r="O28" s="40">
        <v>31232044753</v>
      </c>
      <c r="P28" s="101"/>
      <c r="Q28" s="40">
        <v>12381702116</v>
      </c>
    </row>
    <row r="29" spans="1:17" ht="19.5" x14ac:dyDescent="0.5">
      <c r="A29" s="23" t="s">
        <v>165</v>
      </c>
      <c r="B29" s="12"/>
      <c r="C29" s="101" t="s">
        <v>224</v>
      </c>
      <c r="D29" s="101"/>
      <c r="E29" s="101" t="s">
        <v>224</v>
      </c>
      <c r="F29" s="101"/>
      <c r="G29" s="101" t="s">
        <v>224</v>
      </c>
      <c r="H29" s="101"/>
      <c r="I29" s="101" t="s">
        <v>224</v>
      </c>
      <c r="J29" s="101"/>
      <c r="K29" s="101">
        <v>8013798</v>
      </c>
      <c r="L29" s="101"/>
      <c r="M29" s="101">
        <v>75756662911</v>
      </c>
      <c r="N29" s="101"/>
      <c r="O29" s="40">
        <v>47956017729</v>
      </c>
      <c r="P29" s="101"/>
      <c r="Q29" s="40">
        <v>27800645182</v>
      </c>
    </row>
    <row r="30" spans="1:17" ht="19.5" x14ac:dyDescent="0.5">
      <c r="A30" s="23" t="s">
        <v>191</v>
      </c>
      <c r="B30" s="12"/>
      <c r="C30" s="101" t="s">
        <v>224</v>
      </c>
      <c r="D30" s="101"/>
      <c r="E30" s="101" t="s">
        <v>224</v>
      </c>
      <c r="F30" s="101"/>
      <c r="G30" s="101" t="s">
        <v>224</v>
      </c>
      <c r="H30" s="101"/>
      <c r="I30" s="101" t="s">
        <v>224</v>
      </c>
      <c r="J30" s="101"/>
      <c r="K30" s="101">
        <v>421871</v>
      </c>
      <c r="L30" s="101"/>
      <c r="M30" s="101">
        <v>2280506156</v>
      </c>
      <c r="N30" s="101"/>
      <c r="O30" s="40">
        <v>1627120166</v>
      </c>
      <c r="P30" s="101"/>
      <c r="Q30" s="40">
        <v>653385990</v>
      </c>
    </row>
    <row r="31" spans="1:17" ht="19.5" x14ac:dyDescent="0.5">
      <c r="A31" s="23" t="s">
        <v>192</v>
      </c>
      <c r="B31" s="12"/>
      <c r="C31" s="101" t="s">
        <v>224</v>
      </c>
      <c r="D31" s="101"/>
      <c r="E31" s="101" t="s">
        <v>224</v>
      </c>
      <c r="F31" s="101"/>
      <c r="G31" s="101" t="s">
        <v>224</v>
      </c>
      <c r="H31" s="101"/>
      <c r="I31" s="101" t="s">
        <v>224</v>
      </c>
      <c r="J31" s="101"/>
      <c r="K31" s="101">
        <v>2377940</v>
      </c>
      <c r="L31" s="101"/>
      <c r="M31" s="101">
        <v>6176686329</v>
      </c>
      <c r="N31" s="101"/>
      <c r="O31" s="40">
        <v>3916802112</v>
      </c>
      <c r="P31" s="101"/>
      <c r="Q31" s="40">
        <v>2259884217</v>
      </c>
    </row>
    <row r="32" spans="1:17" ht="19.5" x14ac:dyDescent="0.5">
      <c r="A32" s="23" t="s">
        <v>193</v>
      </c>
      <c r="B32" s="12"/>
      <c r="C32" s="101" t="s">
        <v>224</v>
      </c>
      <c r="D32" s="101"/>
      <c r="E32" s="101" t="s">
        <v>224</v>
      </c>
      <c r="F32" s="101"/>
      <c r="G32" s="101" t="s">
        <v>224</v>
      </c>
      <c r="H32" s="101"/>
      <c r="I32" s="101" t="s">
        <v>224</v>
      </c>
      <c r="J32" s="101"/>
      <c r="K32" s="101">
        <v>910251</v>
      </c>
      <c r="L32" s="101"/>
      <c r="M32" s="101">
        <v>6402734587</v>
      </c>
      <c r="N32" s="101"/>
      <c r="O32" s="40">
        <v>4614658533</v>
      </c>
      <c r="P32" s="101"/>
      <c r="Q32" s="40">
        <v>1788076054</v>
      </c>
    </row>
    <row r="33" spans="1:17" ht="19.5" x14ac:dyDescent="0.5">
      <c r="A33" s="23" t="s">
        <v>162</v>
      </c>
      <c r="B33" s="12"/>
      <c r="C33" s="101" t="s">
        <v>224</v>
      </c>
      <c r="D33" s="101"/>
      <c r="E33" s="101" t="s">
        <v>224</v>
      </c>
      <c r="F33" s="101"/>
      <c r="G33" s="101" t="s">
        <v>224</v>
      </c>
      <c r="H33" s="101"/>
      <c r="I33" s="101" t="s">
        <v>224</v>
      </c>
      <c r="J33" s="101"/>
      <c r="K33" s="101">
        <v>2940000</v>
      </c>
      <c r="L33" s="101"/>
      <c r="M33" s="101">
        <v>23231195863</v>
      </c>
      <c r="N33" s="101"/>
      <c r="O33" s="40">
        <v>21769695000</v>
      </c>
      <c r="P33" s="101"/>
      <c r="Q33" s="40">
        <v>1461500863</v>
      </c>
    </row>
    <row r="34" spans="1:17" ht="19.5" x14ac:dyDescent="0.5">
      <c r="A34" s="23" t="s">
        <v>194</v>
      </c>
      <c r="B34" s="12"/>
      <c r="C34" s="101" t="s">
        <v>224</v>
      </c>
      <c r="D34" s="101"/>
      <c r="E34" s="101" t="s">
        <v>224</v>
      </c>
      <c r="F34" s="101"/>
      <c r="G34" s="101" t="s">
        <v>224</v>
      </c>
      <c r="H34" s="101"/>
      <c r="I34" s="101" t="s">
        <v>224</v>
      </c>
      <c r="J34" s="101"/>
      <c r="K34" s="101">
        <v>830000</v>
      </c>
      <c r="L34" s="101"/>
      <c r="M34" s="101">
        <v>1945690097</v>
      </c>
      <c r="N34" s="101"/>
      <c r="O34" s="40">
        <v>1313497908</v>
      </c>
      <c r="P34" s="101"/>
      <c r="Q34" s="40">
        <v>632192189</v>
      </c>
    </row>
    <row r="35" spans="1:17" ht="19.5" x14ac:dyDescent="0.5">
      <c r="A35" s="23" t="s">
        <v>195</v>
      </c>
      <c r="B35" s="12"/>
      <c r="C35" s="101" t="s">
        <v>224</v>
      </c>
      <c r="D35" s="101"/>
      <c r="E35" s="101" t="s">
        <v>224</v>
      </c>
      <c r="F35" s="101"/>
      <c r="G35" s="101" t="s">
        <v>224</v>
      </c>
      <c r="H35" s="101"/>
      <c r="I35" s="101" t="s">
        <v>224</v>
      </c>
      <c r="J35" s="101"/>
      <c r="K35" s="101">
        <v>8601977</v>
      </c>
      <c r="L35" s="101"/>
      <c r="M35" s="101">
        <v>35304781728</v>
      </c>
      <c r="N35" s="101"/>
      <c r="O35" s="40">
        <v>-13641435782</v>
      </c>
      <c r="P35" s="101"/>
      <c r="Q35" s="40">
        <v>48946217510</v>
      </c>
    </row>
    <row r="36" spans="1:17" ht="19.5" x14ac:dyDescent="0.5">
      <c r="A36" s="23" t="s">
        <v>196</v>
      </c>
      <c r="B36" s="12"/>
      <c r="C36" s="101" t="s">
        <v>224</v>
      </c>
      <c r="D36" s="101"/>
      <c r="E36" s="101" t="s">
        <v>224</v>
      </c>
      <c r="F36" s="101"/>
      <c r="G36" s="101" t="s">
        <v>224</v>
      </c>
      <c r="H36" s="101"/>
      <c r="I36" s="101" t="s">
        <v>224</v>
      </c>
      <c r="J36" s="101"/>
      <c r="K36" s="101">
        <v>3049931</v>
      </c>
      <c r="L36" s="101"/>
      <c r="M36" s="101">
        <v>6723210644</v>
      </c>
      <c r="N36" s="101"/>
      <c r="O36" s="40">
        <v>4859949608</v>
      </c>
      <c r="P36" s="101"/>
      <c r="Q36" s="40">
        <v>1863261036</v>
      </c>
    </row>
    <row r="37" spans="1:17" ht="19.5" x14ac:dyDescent="0.5">
      <c r="A37" s="23" t="s">
        <v>197</v>
      </c>
      <c r="B37" s="12"/>
      <c r="C37" s="101" t="s">
        <v>224</v>
      </c>
      <c r="D37" s="101"/>
      <c r="E37" s="101" t="s">
        <v>224</v>
      </c>
      <c r="F37" s="101"/>
      <c r="G37" s="101" t="s">
        <v>224</v>
      </c>
      <c r="H37" s="101"/>
      <c r="I37" s="101" t="s">
        <v>224</v>
      </c>
      <c r="J37" s="101"/>
      <c r="K37" s="101">
        <v>390500</v>
      </c>
      <c r="L37" s="101"/>
      <c r="M37" s="101">
        <v>974352127</v>
      </c>
      <c r="N37" s="101"/>
      <c r="O37" s="40">
        <v>643208501</v>
      </c>
      <c r="P37" s="101"/>
      <c r="Q37" s="40">
        <v>331143626</v>
      </c>
    </row>
    <row r="38" spans="1:17" ht="19.5" x14ac:dyDescent="0.5">
      <c r="A38" s="23" t="s">
        <v>198</v>
      </c>
      <c r="B38" s="12"/>
      <c r="C38" s="101" t="s">
        <v>224</v>
      </c>
      <c r="D38" s="101"/>
      <c r="E38" s="101" t="s">
        <v>224</v>
      </c>
      <c r="F38" s="101"/>
      <c r="G38" s="101" t="s">
        <v>224</v>
      </c>
      <c r="H38" s="101"/>
      <c r="I38" s="101" t="s">
        <v>224</v>
      </c>
      <c r="J38" s="101"/>
      <c r="K38" s="101">
        <v>544352</v>
      </c>
      <c r="L38" s="101"/>
      <c r="M38" s="101">
        <v>1638585891</v>
      </c>
      <c r="N38" s="101"/>
      <c r="O38" s="40">
        <v>1035690484</v>
      </c>
      <c r="P38" s="101"/>
      <c r="Q38" s="40">
        <v>602895407</v>
      </c>
    </row>
    <row r="39" spans="1:17" ht="19.5" x14ac:dyDescent="0.5">
      <c r="A39" s="23" t="s">
        <v>59</v>
      </c>
      <c r="B39" s="12"/>
      <c r="C39" s="101">
        <v>1995000</v>
      </c>
      <c r="D39" s="101"/>
      <c r="E39" s="101">
        <v>1994960000000</v>
      </c>
      <c r="F39" s="101"/>
      <c r="G39" s="101">
        <v>1995000000000</v>
      </c>
      <c r="H39" s="101"/>
      <c r="I39" s="40">
        <v>-40000000</v>
      </c>
      <c r="J39" s="101"/>
      <c r="K39" s="101">
        <v>2000000</v>
      </c>
      <c r="L39" s="101"/>
      <c r="M39" s="101">
        <v>1999959093750</v>
      </c>
      <c r="N39" s="101"/>
      <c r="O39" s="40">
        <v>2000000000000</v>
      </c>
      <c r="P39" s="101"/>
      <c r="Q39" s="40">
        <v>-40906250</v>
      </c>
    </row>
    <row r="40" spans="1:17" ht="19.5" x14ac:dyDescent="0.5">
      <c r="A40" s="23" t="s">
        <v>137</v>
      </c>
      <c r="B40" s="12"/>
      <c r="C40" s="101" t="s">
        <v>224</v>
      </c>
      <c r="D40" s="101"/>
      <c r="E40" s="101" t="s">
        <v>224</v>
      </c>
      <c r="F40" s="101"/>
      <c r="G40" s="101" t="s">
        <v>224</v>
      </c>
      <c r="H40" s="101"/>
      <c r="I40" s="101" t="s">
        <v>224</v>
      </c>
      <c r="J40" s="101"/>
      <c r="K40" s="101">
        <v>913500</v>
      </c>
      <c r="L40" s="101"/>
      <c r="M40" s="101">
        <v>913420000000</v>
      </c>
      <c r="N40" s="101"/>
      <c r="O40" s="40">
        <v>970874497096</v>
      </c>
      <c r="P40" s="101"/>
      <c r="Q40" s="40">
        <v>-57454497096</v>
      </c>
    </row>
    <row r="41" spans="1:17" ht="19.5" x14ac:dyDescent="0.5">
      <c r="A41" s="23" t="s">
        <v>135</v>
      </c>
      <c r="B41" s="12"/>
      <c r="C41" s="101" t="s">
        <v>224</v>
      </c>
      <c r="D41" s="101"/>
      <c r="E41" s="101" t="s">
        <v>224</v>
      </c>
      <c r="F41" s="101"/>
      <c r="G41" s="101" t="s">
        <v>224</v>
      </c>
      <c r="H41" s="101"/>
      <c r="I41" s="101" t="s">
        <v>224</v>
      </c>
      <c r="J41" s="101"/>
      <c r="K41" s="101">
        <v>824000</v>
      </c>
      <c r="L41" s="101"/>
      <c r="M41" s="101">
        <v>855361440000</v>
      </c>
      <c r="N41" s="101"/>
      <c r="O41" s="40">
        <v>897997208500</v>
      </c>
      <c r="P41" s="101"/>
      <c r="Q41" s="40">
        <v>-42635768500</v>
      </c>
    </row>
    <row r="42" spans="1:17" ht="19.5" x14ac:dyDescent="0.5">
      <c r="A42" s="23" t="s">
        <v>199</v>
      </c>
      <c r="B42" s="12"/>
      <c r="C42" s="101" t="s">
        <v>224</v>
      </c>
      <c r="D42" s="101"/>
      <c r="E42" s="101" t="s">
        <v>224</v>
      </c>
      <c r="F42" s="101"/>
      <c r="G42" s="101" t="s">
        <v>224</v>
      </c>
      <c r="H42" s="101"/>
      <c r="I42" s="101" t="s">
        <v>224</v>
      </c>
      <c r="J42" s="101"/>
      <c r="K42" s="101">
        <v>47943</v>
      </c>
      <c r="L42" s="101"/>
      <c r="M42" s="101">
        <v>47943000000</v>
      </c>
      <c r="N42" s="101"/>
      <c r="O42" s="40">
        <v>42277582369</v>
      </c>
      <c r="P42" s="101"/>
      <c r="Q42" s="40">
        <v>5665417631</v>
      </c>
    </row>
    <row r="43" spans="1:17" ht="19.5" x14ac:dyDescent="0.5">
      <c r="A43" s="78" t="s">
        <v>133</v>
      </c>
      <c r="B43" s="12"/>
      <c r="C43" s="101" t="s">
        <v>224</v>
      </c>
      <c r="D43" s="101"/>
      <c r="E43" s="101" t="s">
        <v>224</v>
      </c>
      <c r="F43" s="101"/>
      <c r="G43" s="101" t="s">
        <v>224</v>
      </c>
      <c r="H43" s="101"/>
      <c r="I43" s="101" t="s">
        <v>224</v>
      </c>
      <c r="J43" s="101"/>
      <c r="K43" s="101">
        <v>1900000</v>
      </c>
      <c r="L43" s="102"/>
      <c r="M43" s="101">
        <v>1900000000000</v>
      </c>
      <c r="N43" s="102"/>
      <c r="O43" s="40">
        <v>1899728124970</v>
      </c>
      <c r="P43" s="102"/>
      <c r="Q43" s="40">
        <v>271875030</v>
      </c>
    </row>
    <row r="44" spans="1:17" ht="19.5" x14ac:dyDescent="0.5">
      <c r="A44" s="78" t="s">
        <v>69</v>
      </c>
      <c r="B44" s="12"/>
      <c r="C44" s="101" t="s">
        <v>224</v>
      </c>
      <c r="D44" s="27"/>
      <c r="E44" s="101" t="s">
        <v>224</v>
      </c>
      <c r="F44" s="27"/>
      <c r="G44" s="101" t="s">
        <v>224</v>
      </c>
      <c r="H44" s="27"/>
      <c r="I44" s="101" t="s">
        <v>224</v>
      </c>
      <c r="J44" s="27"/>
      <c r="K44" s="27">
        <v>120000</v>
      </c>
      <c r="L44" s="27"/>
      <c r="M44" s="27">
        <v>119983750000</v>
      </c>
      <c r="N44" s="27"/>
      <c r="O44" s="40">
        <v>120039252632</v>
      </c>
      <c r="P44" s="27"/>
      <c r="Q44" s="40">
        <v>-55502632</v>
      </c>
    </row>
    <row r="45" spans="1:17" ht="20.25" thickBot="1" x14ac:dyDescent="0.55000000000000004">
      <c r="C45" s="79">
        <f>SUM(C8:C44)</f>
        <v>5065138</v>
      </c>
      <c r="D45" s="79">
        <f t="shared" ref="D45:Q45" si="0">SUM(D8:D44)</f>
        <v>0</v>
      </c>
      <c r="E45" s="79">
        <f t="shared" si="0"/>
        <v>2036133899583</v>
      </c>
      <c r="F45" s="79">
        <f t="shared" si="0"/>
        <v>0</v>
      </c>
      <c r="G45" s="79">
        <f t="shared" si="0"/>
        <v>2028049735903</v>
      </c>
      <c r="H45" s="79">
        <f t="shared" si="0"/>
        <v>0</v>
      </c>
      <c r="I45" s="79">
        <f t="shared" si="0"/>
        <v>8084163680</v>
      </c>
      <c r="J45" s="79">
        <f t="shared" si="0"/>
        <v>0</v>
      </c>
      <c r="K45" s="79">
        <f t="shared" si="0"/>
        <v>81288624</v>
      </c>
      <c r="L45" s="79">
        <f t="shared" si="0"/>
        <v>0</v>
      </c>
      <c r="M45" s="79">
        <f t="shared" si="0"/>
        <v>6554482228207</v>
      </c>
      <c r="N45" s="79">
        <f t="shared" si="0"/>
        <v>0</v>
      </c>
      <c r="O45" s="79">
        <f t="shared" si="0"/>
        <v>6421791500777</v>
      </c>
      <c r="P45" s="79">
        <f t="shared" si="0"/>
        <v>0</v>
      </c>
      <c r="Q45" s="79">
        <f t="shared" si="0"/>
        <v>132690727430</v>
      </c>
    </row>
    <row r="46" spans="1:17" ht="19.5" thickTop="1" x14ac:dyDescent="0.45">
      <c r="P46" s="35"/>
    </row>
    <row r="47" spans="1:17" x14ac:dyDescent="0.45">
      <c r="K47" s="35"/>
    </row>
  </sheetData>
  <sheetProtection algorithmName="SHA-512" hashValue="q7sn69e7V+9fUMhbW2piCwTBuuB+hMXYyurasupEpiIXomTCIXjX+/mrs5eyaL/2FymVKuh/mHFmUjrQ2l3Gyg==" saltValue="nhQnYzfJAx7OHjNjS8oqCw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2:W52"/>
  <sheetViews>
    <sheetView rightToLeft="1" view="pageBreakPreview" topLeftCell="A5" zoomScale="60" zoomScaleNormal="100" workbookViewId="0">
      <selection activeCell="E48" sqref="E48"/>
    </sheetView>
  </sheetViews>
  <sheetFormatPr defaultRowHeight="18.75" x14ac:dyDescent="0.45"/>
  <cols>
    <col min="1" max="1" width="26.5703125" style="3" customWidth="1"/>
    <col min="2" max="2" width="1" style="4" customWidth="1"/>
    <col min="3" max="3" width="15.5703125" style="95" bestFit="1" customWidth="1"/>
    <col min="4" max="4" width="0.85546875" style="95" customWidth="1"/>
    <col min="5" max="5" width="17.5703125" style="95" customWidth="1"/>
    <col min="6" max="6" width="0.7109375" style="95" customWidth="1"/>
    <col min="7" max="7" width="15" style="95" bestFit="1" customWidth="1"/>
    <col min="8" max="8" width="0.42578125" style="95" customWidth="1"/>
    <col min="9" max="9" width="17.5703125" style="95" bestFit="1" customWidth="1"/>
    <col min="10" max="10" width="0.42578125" style="4" customWidth="1"/>
    <col min="11" max="11" width="11.85546875" style="4" customWidth="1"/>
    <col min="12" max="12" width="0.85546875" style="4" customWidth="1"/>
    <col min="13" max="13" width="15.5703125" style="95" bestFit="1" customWidth="1"/>
    <col min="14" max="14" width="0.7109375" style="95" customWidth="1"/>
    <col min="15" max="15" width="15.85546875" style="95" customWidth="1"/>
    <col min="16" max="16" width="0.7109375" style="95" customWidth="1"/>
    <col min="17" max="17" width="16" style="95" bestFit="1" customWidth="1"/>
    <col min="18" max="18" width="1" style="95" customWidth="1"/>
    <col min="19" max="19" width="16.28515625" style="95" customWidth="1"/>
    <col min="20" max="20" width="1" style="4" customWidth="1"/>
    <col min="21" max="21" width="11.28515625" style="4" customWidth="1"/>
    <col min="22" max="22" width="0.5703125" style="4" hidden="1" customWidth="1"/>
    <col min="23" max="16384" width="9.140625" style="4"/>
  </cols>
  <sheetData>
    <row r="2" spans="1:23" ht="21" x14ac:dyDescent="0.45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</row>
    <row r="3" spans="1:23" ht="21" x14ac:dyDescent="0.45">
      <c r="A3" s="161" t="s">
        <v>123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3" ht="21" x14ac:dyDescent="0.45">
      <c r="A4" s="162" t="s">
        <v>223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</row>
    <row r="5" spans="1:23" x14ac:dyDescent="0.45">
      <c r="A5" s="71"/>
      <c r="B5" s="12"/>
      <c r="C5" s="80"/>
      <c r="D5" s="80"/>
      <c r="E5" s="80"/>
      <c r="F5" s="80"/>
      <c r="G5" s="80"/>
      <c r="H5" s="80"/>
      <c r="I5" s="80"/>
      <c r="J5" s="12"/>
      <c r="K5" s="12"/>
      <c r="L5" s="12"/>
      <c r="M5" s="80"/>
      <c r="N5" s="80"/>
      <c r="O5" s="80"/>
      <c r="P5" s="80"/>
      <c r="Q5" s="80"/>
      <c r="R5" s="80"/>
      <c r="S5" s="80"/>
      <c r="T5" s="12"/>
      <c r="U5" s="12"/>
    </row>
    <row r="6" spans="1:23" ht="19.5" x14ac:dyDescent="0.45">
      <c r="A6" s="147" t="s">
        <v>3</v>
      </c>
      <c r="B6" s="12"/>
      <c r="C6" s="146" t="s">
        <v>125</v>
      </c>
      <c r="D6" s="146" t="s">
        <v>125</v>
      </c>
      <c r="E6" s="146" t="s">
        <v>125</v>
      </c>
      <c r="F6" s="146" t="s">
        <v>125</v>
      </c>
      <c r="G6" s="146" t="s">
        <v>125</v>
      </c>
      <c r="H6" s="152" t="s">
        <v>125</v>
      </c>
      <c r="I6" s="146" t="s">
        <v>125</v>
      </c>
      <c r="J6" s="146" t="s">
        <v>125</v>
      </c>
      <c r="K6" s="146" t="s">
        <v>125</v>
      </c>
      <c r="L6" s="21"/>
      <c r="M6" s="146" t="s">
        <v>126</v>
      </c>
      <c r="N6" s="146" t="s">
        <v>126</v>
      </c>
      <c r="O6" s="146" t="s">
        <v>126</v>
      </c>
      <c r="P6" s="152" t="s">
        <v>126</v>
      </c>
      <c r="Q6" s="146" t="s">
        <v>126</v>
      </c>
      <c r="R6" s="146" t="s">
        <v>126</v>
      </c>
      <c r="S6" s="146" t="s">
        <v>126</v>
      </c>
      <c r="T6" s="146" t="s">
        <v>126</v>
      </c>
      <c r="U6" s="146" t="s">
        <v>126</v>
      </c>
    </row>
    <row r="7" spans="1:23" ht="39" x14ac:dyDescent="0.45">
      <c r="A7" s="146" t="s">
        <v>3</v>
      </c>
      <c r="B7" s="12"/>
      <c r="C7" s="103" t="s">
        <v>200</v>
      </c>
      <c r="D7" s="80"/>
      <c r="E7" s="103" t="s">
        <v>201</v>
      </c>
      <c r="F7" s="80"/>
      <c r="G7" s="103" t="s">
        <v>202</v>
      </c>
      <c r="H7" s="80"/>
      <c r="I7" s="103" t="s">
        <v>93</v>
      </c>
      <c r="J7" s="21"/>
      <c r="K7" s="53" t="s">
        <v>203</v>
      </c>
      <c r="L7" s="12"/>
      <c r="M7" s="103" t="s">
        <v>200</v>
      </c>
      <c r="N7" s="104"/>
      <c r="O7" s="103" t="s">
        <v>201</v>
      </c>
      <c r="P7" s="80"/>
      <c r="Q7" s="103" t="s">
        <v>202</v>
      </c>
      <c r="R7" s="80"/>
      <c r="S7" s="103" t="s">
        <v>93</v>
      </c>
      <c r="T7" s="12"/>
      <c r="U7" s="53" t="s">
        <v>203</v>
      </c>
    </row>
    <row r="8" spans="1:23" ht="19.5" x14ac:dyDescent="0.5">
      <c r="A8" s="23" t="s">
        <v>24</v>
      </c>
      <c r="B8" s="12"/>
      <c r="C8" s="70" t="s">
        <v>224</v>
      </c>
      <c r="D8" s="10"/>
      <c r="E8" s="40">
        <v>-11433326043</v>
      </c>
      <c r="F8" s="10"/>
      <c r="G8" s="40">
        <v>8124163680</v>
      </c>
      <c r="H8" s="10"/>
      <c r="I8" s="40">
        <v>-3309162363</v>
      </c>
      <c r="J8" s="10"/>
      <c r="K8" s="112">
        <v>-2.38</v>
      </c>
      <c r="L8" s="10"/>
      <c r="M8" s="40" t="s">
        <v>224</v>
      </c>
      <c r="N8" s="10"/>
      <c r="O8" s="40">
        <v>14220044609</v>
      </c>
      <c r="P8" s="10"/>
      <c r="Q8" s="40">
        <v>8189520894</v>
      </c>
      <c r="R8" s="10"/>
      <c r="S8" s="40">
        <v>22409565503</v>
      </c>
      <c r="T8" s="12"/>
      <c r="U8" s="67">
        <v>1.42</v>
      </c>
      <c r="W8" s="32"/>
    </row>
    <row r="9" spans="1:23" ht="19.5" x14ac:dyDescent="0.5">
      <c r="A9" s="23" t="s">
        <v>180</v>
      </c>
      <c r="B9" s="26"/>
      <c r="C9" s="70" t="s">
        <v>224</v>
      </c>
      <c r="D9" s="40"/>
      <c r="E9" s="40" t="s">
        <v>224</v>
      </c>
      <c r="F9" s="40"/>
      <c r="G9" s="40" t="s">
        <v>224</v>
      </c>
      <c r="H9" s="40"/>
      <c r="I9" s="40" t="s">
        <v>224</v>
      </c>
      <c r="J9" s="40"/>
      <c r="K9" s="74" t="s">
        <v>62</v>
      </c>
      <c r="L9" s="40"/>
      <c r="M9" s="40" t="s">
        <v>224</v>
      </c>
      <c r="N9" s="40"/>
      <c r="O9" s="40" t="s">
        <v>224</v>
      </c>
      <c r="P9" s="40"/>
      <c r="Q9" s="40">
        <v>957968732</v>
      </c>
      <c r="R9" s="40"/>
      <c r="S9" s="40">
        <v>957968732</v>
      </c>
      <c r="T9" s="26"/>
      <c r="U9" s="67">
        <v>0.06</v>
      </c>
      <c r="W9" s="32"/>
    </row>
    <row r="10" spans="1:23" ht="19.5" x14ac:dyDescent="0.5">
      <c r="A10" s="9" t="s">
        <v>25</v>
      </c>
      <c r="B10" s="12"/>
      <c r="C10" s="70" t="s">
        <v>224</v>
      </c>
      <c r="D10" s="10"/>
      <c r="E10" s="10">
        <v>556668000</v>
      </c>
      <c r="F10" s="10"/>
      <c r="G10" s="40" t="s">
        <v>224</v>
      </c>
      <c r="H10" s="10"/>
      <c r="I10" s="10">
        <v>556668000</v>
      </c>
      <c r="J10" s="10"/>
      <c r="K10" s="67">
        <v>0.4</v>
      </c>
      <c r="L10" s="10"/>
      <c r="M10" s="10">
        <v>3780000000</v>
      </c>
      <c r="N10" s="10"/>
      <c r="O10" s="40">
        <v>-16186461877</v>
      </c>
      <c r="P10" s="10"/>
      <c r="Q10" s="11">
        <v>39951651484</v>
      </c>
      <c r="R10" s="10"/>
      <c r="S10" s="10">
        <v>27545189607</v>
      </c>
      <c r="T10" s="12"/>
      <c r="U10" s="67">
        <v>1.75</v>
      </c>
    </row>
    <row r="11" spans="1:23" ht="19.5" x14ac:dyDescent="0.5">
      <c r="A11" s="9" t="s">
        <v>167</v>
      </c>
      <c r="B11" s="12"/>
      <c r="C11" s="70" t="s">
        <v>224</v>
      </c>
      <c r="D11" s="10"/>
      <c r="E11" s="10" t="s">
        <v>224</v>
      </c>
      <c r="F11" s="10"/>
      <c r="G11" s="40" t="s">
        <v>224</v>
      </c>
      <c r="H11" s="10"/>
      <c r="I11" s="10" t="s">
        <v>224</v>
      </c>
      <c r="J11" s="10"/>
      <c r="K11" s="74" t="s">
        <v>62</v>
      </c>
      <c r="L11" s="10"/>
      <c r="M11" s="11">
        <v>1312063875</v>
      </c>
      <c r="N11" s="10"/>
      <c r="O11" s="10" t="s">
        <v>224</v>
      </c>
      <c r="P11" s="10"/>
      <c r="Q11" s="11">
        <v>13152712900</v>
      </c>
      <c r="R11" s="10"/>
      <c r="S11" s="10">
        <v>14464776775</v>
      </c>
      <c r="T11" s="12"/>
      <c r="U11" s="67">
        <v>0.92</v>
      </c>
    </row>
    <row r="12" spans="1:23" ht="19.5" x14ac:dyDescent="0.5">
      <c r="A12" s="9" t="s">
        <v>181</v>
      </c>
      <c r="B12" s="12"/>
      <c r="C12" s="70" t="s">
        <v>224</v>
      </c>
      <c r="D12" s="10"/>
      <c r="E12" s="10" t="s">
        <v>224</v>
      </c>
      <c r="F12" s="10"/>
      <c r="G12" s="40" t="s">
        <v>224</v>
      </c>
      <c r="H12" s="10"/>
      <c r="I12" s="10" t="s">
        <v>224</v>
      </c>
      <c r="J12" s="10"/>
      <c r="K12" s="74" t="s">
        <v>62</v>
      </c>
      <c r="L12" s="10"/>
      <c r="M12" s="11" t="s">
        <v>224</v>
      </c>
      <c r="N12" s="10"/>
      <c r="O12" s="10" t="s">
        <v>224</v>
      </c>
      <c r="P12" s="10"/>
      <c r="Q12" s="11">
        <v>634700930</v>
      </c>
      <c r="R12" s="10"/>
      <c r="S12" s="10">
        <v>634700930</v>
      </c>
      <c r="T12" s="12"/>
      <c r="U12" s="67">
        <v>0.04</v>
      </c>
    </row>
    <row r="13" spans="1:23" ht="19.5" x14ac:dyDescent="0.5">
      <c r="A13" s="9" t="s">
        <v>149</v>
      </c>
      <c r="B13" s="12"/>
      <c r="C13" s="70" t="s">
        <v>224</v>
      </c>
      <c r="D13" s="10"/>
      <c r="E13" s="10" t="s">
        <v>224</v>
      </c>
      <c r="F13" s="10"/>
      <c r="G13" s="40" t="s">
        <v>224</v>
      </c>
      <c r="H13" s="10"/>
      <c r="I13" s="10" t="s">
        <v>224</v>
      </c>
      <c r="J13" s="10"/>
      <c r="K13" s="74" t="s">
        <v>62</v>
      </c>
      <c r="L13" s="10"/>
      <c r="M13" s="11">
        <v>7812232</v>
      </c>
      <c r="N13" s="10"/>
      <c r="O13" s="10" t="s">
        <v>224</v>
      </c>
      <c r="P13" s="10"/>
      <c r="Q13" s="11">
        <v>73535112</v>
      </c>
      <c r="R13" s="10"/>
      <c r="S13" s="10">
        <v>81347344</v>
      </c>
      <c r="T13" s="12"/>
      <c r="U13" s="67">
        <v>0.01</v>
      </c>
    </row>
    <row r="14" spans="1:23" ht="19.5" x14ac:dyDescent="0.5">
      <c r="A14" s="9" t="s">
        <v>182</v>
      </c>
      <c r="B14" s="12"/>
      <c r="C14" s="70" t="s">
        <v>224</v>
      </c>
      <c r="D14" s="10"/>
      <c r="E14" s="10" t="s">
        <v>224</v>
      </c>
      <c r="F14" s="10"/>
      <c r="G14" s="40" t="s">
        <v>224</v>
      </c>
      <c r="H14" s="10"/>
      <c r="I14" s="10" t="s">
        <v>224</v>
      </c>
      <c r="J14" s="10"/>
      <c r="K14" s="74" t="s">
        <v>62</v>
      </c>
      <c r="L14" s="10"/>
      <c r="M14" s="11" t="s">
        <v>224</v>
      </c>
      <c r="N14" s="10"/>
      <c r="O14" s="10" t="s">
        <v>224</v>
      </c>
      <c r="P14" s="10"/>
      <c r="Q14" s="11">
        <v>618917205</v>
      </c>
      <c r="R14" s="10"/>
      <c r="S14" s="10">
        <v>618917205</v>
      </c>
      <c r="T14" s="12"/>
      <c r="U14" s="67">
        <v>0.04</v>
      </c>
    </row>
    <row r="15" spans="1:23" ht="19.5" x14ac:dyDescent="0.5">
      <c r="A15" s="9" t="s">
        <v>183</v>
      </c>
      <c r="B15" s="12"/>
      <c r="C15" s="70" t="s">
        <v>224</v>
      </c>
      <c r="D15" s="10"/>
      <c r="E15" s="10" t="s">
        <v>224</v>
      </c>
      <c r="F15" s="10"/>
      <c r="G15" s="40" t="s">
        <v>224</v>
      </c>
      <c r="H15" s="10"/>
      <c r="I15" s="10" t="s">
        <v>224</v>
      </c>
      <c r="J15" s="10"/>
      <c r="K15" s="74" t="s">
        <v>62</v>
      </c>
      <c r="L15" s="10"/>
      <c r="M15" s="11" t="s">
        <v>224</v>
      </c>
      <c r="N15" s="10"/>
      <c r="O15" s="10" t="s">
        <v>224</v>
      </c>
      <c r="P15" s="10"/>
      <c r="Q15" s="11">
        <v>16664835696</v>
      </c>
      <c r="R15" s="10"/>
      <c r="S15" s="10">
        <v>16664835696</v>
      </c>
      <c r="T15" s="12"/>
      <c r="U15" s="67">
        <v>1.06</v>
      </c>
    </row>
    <row r="16" spans="1:23" ht="19.5" x14ac:dyDescent="0.5">
      <c r="A16" s="9" t="s">
        <v>169</v>
      </c>
      <c r="B16" s="12"/>
      <c r="C16" s="70" t="s">
        <v>224</v>
      </c>
      <c r="D16" s="10"/>
      <c r="E16" s="10" t="s">
        <v>224</v>
      </c>
      <c r="F16" s="10"/>
      <c r="G16" s="40" t="s">
        <v>224</v>
      </c>
      <c r="H16" s="10"/>
      <c r="I16" s="10" t="s">
        <v>224</v>
      </c>
      <c r="J16" s="10"/>
      <c r="K16" s="74" t="s">
        <v>62</v>
      </c>
      <c r="L16" s="10"/>
      <c r="M16" s="11">
        <v>10500000000</v>
      </c>
      <c r="N16" s="10"/>
      <c r="O16" s="10" t="s">
        <v>224</v>
      </c>
      <c r="P16" s="10"/>
      <c r="Q16" s="11">
        <v>21182671096</v>
      </c>
      <c r="R16" s="10"/>
      <c r="S16" s="10">
        <v>31682671096</v>
      </c>
      <c r="T16" s="12"/>
      <c r="U16" s="67">
        <v>2.0099999999999998</v>
      </c>
    </row>
    <row r="17" spans="1:21" ht="19.5" x14ac:dyDescent="0.5">
      <c r="A17" s="9" t="s">
        <v>154</v>
      </c>
      <c r="B17" s="12"/>
      <c r="C17" s="70" t="s">
        <v>224</v>
      </c>
      <c r="D17" s="10"/>
      <c r="E17" s="10" t="s">
        <v>224</v>
      </c>
      <c r="F17" s="10"/>
      <c r="G17" s="40" t="s">
        <v>224</v>
      </c>
      <c r="H17" s="10"/>
      <c r="I17" s="10" t="s">
        <v>224</v>
      </c>
      <c r="J17" s="10"/>
      <c r="K17" s="74" t="s">
        <v>62</v>
      </c>
      <c r="L17" s="10"/>
      <c r="M17" s="11">
        <v>270395100</v>
      </c>
      <c r="N17" s="10"/>
      <c r="O17" s="10" t="s">
        <v>224</v>
      </c>
      <c r="P17" s="10"/>
      <c r="Q17" s="11">
        <v>802908748</v>
      </c>
      <c r="R17" s="10"/>
      <c r="S17" s="10">
        <v>1073303848</v>
      </c>
      <c r="T17" s="12"/>
      <c r="U17" s="67">
        <v>7.0000000000000007E-2</v>
      </c>
    </row>
    <row r="18" spans="1:21" ht="19.5" x14ac:dyDescent="0.5">
      <c r="A18" s="9" t="s">
        <v>174</v>
      </c>
      <c r="B18" s="12"/>
      <c r="C18" s="70" t="s">
        <v>224</v>
      </c>
      <c r="D18" s="10"/>
      <c r="E18" s="10" t="s">
        <v>224</v>
      </c>
      <c r="F18" s="10"/>
      <c r="G18" s="40" t="s">
        <v>224</v>
      </c>
      <c r="H18" s="10"/>
      <c r="I18" s="10" t="s">
        <v>224</v>
      </c>
      <c r="J18" s="10"/>
      <c r="K18" s="74" t="s">
        <v>62</v>
      </c>
      <c r="L18" s="10"/>
      <c r="M18" s="11">
        <v>269987400</v>
      </c>
      <c r="N18" s="10"/>
      <c r="O18" s="10" t="s">
        <v>224</v>
      </c>
      <c r="P18" s="10"/>
      <c r="Q18" s="11">
        <v>3512799709</v>
      </c>
      <c r="R18" s="10"/>
      <c r="S18" s="10">
        <v>3782787109</v>
      </c>
      <c r="T18" s="12"/>
      <c r="U18" s="67">
        <v>0.24</v>
      </c>
    </row>
    <row r="19" spans="1:21" ht="19.5" x14ac:dyDescent="0.5">
      <c r="A19" s="9" t="s">
        <v>171</v>
      </c>
      <c r="B19" s="12"/>
      <c r="C19" s="70" t="s">
        <v>224</v>
      </c>
      <c r="D19" s="10"/>
      <c r="E19" s="10" t="s">
        <v>224</v>
      </c>
      <c r="F19" s="10"/>
      <c r="G19" s="40" t="s">
        <v>224</v>
      </c>
      <c r="H19" s="10"/>
      <c r="I19" s="10" t="s">
        <v>224</v>
      </c>
      <c r="J19" s="10"/>
      <c r="K19" s="74" t="s">
        <v>62</v>
      </c>
      <c r="L19" s="10"/>
      <c r="M19" s="11">
        <v>2800000000</v>
      </c>
      <c r="N19" s="10"/>
      <c r="O19" s="10" t="s">
        <v>224</v>
      </c>
      <c r="P19" s="10"/>
      <c r="Q19" s="11">
        <v>17337277386</v>
      </c>
      <c r="R19" s="10"/>
      <c r="S19" s="10">
        <v>20137277386</v>
      </c>
      <c r="T19" s="12"/>
      <c r="U19" s="67">
        <v>1.28</v>
      </c>
    </row>
    <row r="20" spans="1:21" ht="19.5" x14ac:dyDescent="0.5">
      <c r="A20" s="9" t="s">
        <v>184</v>
      </c>
      <c r="B20" s="12"/>
      <c r="C20" s="70" t="s">
        <v>224</v>
      </c>
      <c r="D20" s="10"/>
      <c r="E20" s="10" t="s">
        <v>224</v>
      </c>
      <c r="F20" s="10"/>
      <c r="G20" s="40" t="s">
        <v>224</v>
      </c>
      <c r="H20" s="10"/>
      <c r="I20" s="10" t="s">
        <v>224</v>
      </c>
      <c r="J20" s="10"/>
      <c r="K20" s="74" t="s">
        <v>62</v>
      </c>
      <c r="L20" s="10"/>
      <c r="M20" s="11" t="s">
        <v>224</v>
      </c>
      <c r="N20" s="10"/>
      <c r="O20" s="10" t="s">
        <v>224</v>
      </c>
      <c r="P20" s="10"/>
      <c r="Q20" s="11">
        <v>2827195041</v>
      </c>
      <c r="R20" s="10"/>
      <c r="S20" s="10">
        <v>2827195041</v>
      </c>
      <c r="T20" s="12"/>
      <c r="U20" s="67">
        <v>0.18</v>
      </c>
    </row>
    <row r="21" spans="1:21" ht="19.5" x14ac:dyDescent="0.5">
      <c r="A21" s="9" t="s">
        <v>185</v>
      </c>
      <c r="B21" s="12"/>
      <c r="C21" s="70" t="s">
        <v>224</v>
      </c>
      <c r="D21" s="10"/>
      <c r="E21" s="10" t="s">
        <v>224</v>
      </c>
      <c r="F21" s="10"/>
      <c r="G21" s="40" t="s">
        <v>224</v>
      </c>
      <c r="H21" s="10"/>
      <c r="I21" s="10" t="s">
        <v>224</v>
      </c>
      <c r="J21" s="10"/>
      <c r="K21" s="74" t="s">
        <v>62</v>
      </c>
      <c r="L21" s="10"/>
      <c r="M21" s="11" t="s">
        <v>224</v>
      </c>
      <c r="N21" s="10"/>
      <c r="O21" s="10" t="s">
        <v>224</v>
      </c>
      <c r="P21" s="10"/>
      <c r="Q21" s="11">
        <v>43248724</v>
      </c>
      <c r="R21" s="10"/>
      <c r="S21" s="10">
        <v>43248724</v>
      </c>
      <c r="T21" s="12"/>
      <c r="U21" s="74" t="s">
        <v>62</v>
      </c>
    </row>
    <row r="22" spans="1:21" ht="19.5" x14ac:dyDescent="0.5">
      <c r="A22" s="9" t="s">
        <v>186</v>
      </c>
      <c r="B22" s="12"/>
      <c r="C22" s="70" t="s">
        <v>224</v>
      </c>
      <c r="D22" s="10"/>
      <c r="E22" s="10" t="s">
        <v>224</v>
      </c>
      <c r="F22" s="10"/>
      <c r="G22" s="40" t="s">
        <v>224</v>
      </c>
      <c r="H22" s="10"/>
      <c r="I22" s="10" t="s">
        <v>224</v>
      </c>
      <c r="J22" s="10"/>
      <c r="K22" s="74" t="s">
        <v>62</v>
      </c>
      <c r="L22" s="10"/>
      <c r="M22" s="11" t="s">
        <v>224</v>
      </c>
      <c r="N22" s="10"/>
      <c r="O22" s="10" t="s">
        <v>224</v>
      </c>
      <c r="P22" s="10"/>
      <c r="Q22" s="11">
        <v>1263837</v>
      </c>
      <c r="R22" s="10"/>
      <c r="S22" s="10">
        <v>1263837</v>
      </c>
      <c r="T22" s="12"/>
      <c r="U22" s="74" t="s">
        <v>62</v>
      </c>
    </row>
    <row r="23" spans="1:21" ht="19.5" x14ac:dyDescent="0.5">
      <c r="A23" s="9" t="s">
        <v>156</v>
      </c>
      <c r="B23" s="12"/>
      <c r="C23" s="70" t="s">
        <v>224</v>
      </c>
      <c r="D23" s="10"/>
      <c r="E23" s="10" t="s">
        <v>224</v>
      </c>
      <c r="F23" s="10"/>
      <c r="G23" s="40" t="s">
        <v>224</v>
      </c>
      <c r="H23" s="10"/>
      <c r="I23" s="10" t="s">
        <v>224</v>
      </c>
      <c r="J23" s="10"/>
      <c r="K23" s="74" t="s">
        <v>62</v>
      </c>
      <c r="L23" s="10"/>
      <c r="M23" s="11">
        <v>53748760</v>
      </c>
      <c r="N23" s="10"/>
      <c r="O23" s="10" t="s">
        <v>224</v>
      </c>
      <c r="P23" s="10"/>
      <c r="Q23" s="11">
        <v>866190572</v>
      </c>
      <c r="R23" s="10"/>
      <c r="S23" s="10">
        <v>919939332</v>
      </c>
      <c r="T23" s="12"/>
      <c r="U23" s="67">
        <v>0.06</v>
      </c>
    </row>
    <row r="24" spans="1:21" ht="19.5" x14ac:dyDescent="0.5">
      <c r="A24" s="9" t="s">
        <v>187</v>
      </c>
      <c r="B24" s="12"/>
      <c r="C24" s="70" t="s">
        <v>224</v>
      </c>
      <c r="D24" s="10"/>
      <c r="E24" s="10" t="s">
        <v>224</v>
      </c>
      <c r="F24" s="10"/>
      <c r="G24" s="40" t="s">
        <v>224</v>
      </c>
      <c r="H24" s="10"/>
      <c r="I24" s="10" t="s">
        <v>224</v>
      </c>
      <c r="J24" s="10"/>
      <c r="K24" s="74" t="s">
        <v>62</v>
      </c>
      <c r="L24" s="10"/>
      <c r="M24" s="11" t="s">
        <v>224</v>
      </c>
      <c r="N24" s="10"/>
      <c r="O24" s="10" t="s">
        <v>224</v>
      </c>
      <c r="P24" s="10"/>
      <c r="Q24" s="11">
        <v>264324948</v>
      </c>
      <c r="R24" s="10"/>
      <c r="S24" s="10">
        <v>264324948</v>
      </c>
      <c r="T24" s="12"/>
      <c r="U24" s="67">
        <v>0.02</v>
      </c>
    </row>
    <row r="25" spans="1:21" ht="19.5" x14ac:dyDescent="0.5">
      <c r="A25" s="9" t="s">
        <v>188</v>
      </c>
      <c r="B25" s="12"/>
      <c r="C25" s="70" t="s">
        <v>224</v>
      </c>
      <c r="D25" s="10"/>
      <c r="E25" s="10" t="s">
        <v>224</v>
      </c>
      <c r="F25" s="10"/>
      <c r="G25" s="40" t="s">
        <v>224</v>
      </c>
      <c r="H25" s="10"/>
      <c r="I25" s="10" t="s">
        <v>224</v>
      </c>
      <c r="J25" s="10"/>
      <c r="K25" s="74" t="s">
        <v>62</v>
      </c>
      <c r="L25" s="10"/>
      <c r="M25" s="11" t="s">
        <v>224</v>
      </c>
      <c r="N25" s="10"/>
      <c r="O25" s="10" t="s">
        <v>224</v>
      </c>
      <c r="P25" s="10"/>
      <c r="Q25" s="11">
        <v>343154363</v>
      </c>
      <c r="R25" s="10"/>
      <c r="S25" s="10">
        <v>343154363</v>
      </c>
      <c r="T25" s="12"/>
      <c r="U25" s="67">
        <v>0.02</v>
      </c>
    </row>
    <row r="26" spans="1:21" ht="19.5" x14ac:dyDescent="0.5">
      <c r="A26" s="9" t="s">
        <v>160</v>
      </c>
      <c r="B26" s="12"/>
      <c r="C26" s="70" t="s">
        <v>224</v>
      </c>
      <c r="D26" s="10"/>
      <c r="E26" s="10" t="s">
        <v>224</v>
      </c>
      <c r="F26" s="10"/>
      <c r="G26" s="40" t="s">
        <v>224</v>
      </c>
      <c r="H26" s="10"/>
      <c r="I26" s="10" t="s">
        <v>224</v>
      </c>
      <c r="J26" s="10"/>
      <c r="K26" s="74" t="s">
        <v>62</v>
      </c>
      <c r="L26" s="10"/>
      <c r="M26" s="11">
        <v>290050920</v>
      </c>
      <c r="N26" s="10"/>
      <c r="O26" s="10" t="s">
        <v>224</v>
      </c>
      <c r="P26" s="10"/>
      <c r="Q26" s="11">
        <v>717565578</v>
      </c>
      <c r="R26" s="10"/>
      <c r="S26" s="10">
        <v>1007616498</v>
      </c>
      <c r="T26" s="12"/>
      <c r="U26" s="67">
        <v>0.06</v>
      </c>
    </row>
    <row r="27" spans="1:21" ht="19.5" x14ac:dyDescent="0.5">
      <c r="A27" s="9" t="s">
        <v>189</v>
      </c>
      <c r="B27" s="12"/>
      <c r="C27" s="70" t="s">
        <v>224</v>
      </c>
      <c r="D27" s="10"/>
      <c r="E27" s="10" t="s">
        <v>224</v>
      </c>
      <c r="F27" s="10"/>
      <c r="G27" s="40" t="s">
        <v>224</v>
      </c>
      <c r="H27" s="10"/>
      <c r="I27" s="10" t="s">
        <v>224</v>
      </c>
      <c r="J27" s="10"/>
      <c r="K27" s="74" t="s">
        <v>62</v>
      </c>
      <c r="L27" s="10"/>
      <c r="M27" s="11" t="s">
        <v>224</v>
      </c>
      <c r="N27" s="10"/>
      <c r="O27" s="10" t="s">
        <v>224</v>
      </c>
      <c r="P27" s="10"/>
      <c r="Q27" s="11">
        <v>76762102</v>
      </c>
      <c r="R27" s="10"/>
      <c r="S27" s="10">
        <v>76762102</v>
      </c>
      <c r="T27" s="12"/>
      <c r="U27" s="74" t="s">
        <v>62</v>
      </c>
    </row>
    <row r="28" spans="1:21" ht="19.5" x14ac:dyDescent="0.5">
      <c r="A28" s="9" t="s">
        <v>190</v>
      </c>
      <c r="B28" s="12"/>
      <c r="C28" s="70" t="s">
        <v>224</v>
      </c>
      <c r="D28" s="10"/>
      <c r="E28" s="10" t="s">
        <v>224</v>
      </c>
      <c r="F28" s="10"/>
      <c r="G28" s="40" t="s">
        <v>224</v>
      </c>
      <c r="H28" s="10"/>
      <c r="I28" s="10" t="s">
        <v>224</v>
      </c>
      <c r="J28" s="10"/>
      <c r="K28" s="74" t="s">
        <v>62</v>
      </c>
      <c r="L28" s="10"/>
      <c r="M28" s="11" t="s">
        <v>224</v>
      </c>
      <c r="N28" s="10"/>
      <c r="O28" s="10" t="s">
        <v>224</v>
      </c>
      <c r="P28" s="10"/>
      <c r="Q28" s="11">
        <v>12381702116</v>
      </c>
      <c r="R28" s="10"/>
      <c r="S28" s="10">
        <v>12381702116</v>
      </c>
      <c r="T28" s="12"/>
      <c r="U28" s="67">
        <v>0.79</v>
      </c>
    </row>
    <row r="29" spans="1:21" ht="19.5" x14ac:dyDescent="0.5">
      <c r="A29" s="9" t="s">
        <v>165</v>
      </c>
      <c r="B29" s="12"/>
      <c r="C29" s="70" t="s">
        <v>224</v>
      </c>
      <c r="D29" s="10"/>
      <c r="E29" s="10" t="s">
        <v>224</v>
      </c>
      <c r="F29" s="10"/>
      <c r="G29" s="40" t="s">
        <v>224</v>
      </c>
      <c r="H29" s="10"/>
      <c r="I29" s="10" t="s">
        <v>224</v>
      </c>
      <c r="J29" s="10"/>
      <c r="K29" s="74" t="s">
        <v>62</v>
      </c>
      <c r="L29" s="10"/>
      <c r="M29" s="11">
        <v>2003449500</v>
      </c>
      <c r="N29" s="10"/>
      <c r="O29" s="10" t="s">
        <v>224</v>
      </c>
      <c r="P29" s="10"/>
      <c r="Q29" s="11">
        <v>27800645182</v>
      </c>
      <c r="R29" s="10"/>
      <c r="S29" s="10">
        <v>29804094682</v>
      </c>
      <c r="T29" s="12"/>
      <c r="U29" s="67">
        <v>1.89</v>
      </c>
    </row>
    <row r="30" spans="1:21" ht="19.5" x14ac:dyDescent="0.5">
      <c r="A30" s="9" t="s">
        <v>191</v>
      </c>
      <c r="B30" s="12"/>
      <c r="C30" s="70" t="s">
        <v>224</v>
      </c>
      <c r="D30" s="10"/>
      <c r="E30" s="10" t="s">
        <v>224</v>
      </c>
      <c r="F30" s="10"/>
      <c r="G30" s="40" t="s">
        <v>224</v>
      </c>
      <c r="H30" s="10"/>
      <c r="I30" s="10" t="s">
        <v>224</v>
      </c>
      <c r="J30" s="10"/>
      <c r="K30" s="74" t="s">
        <v>62</v>
      </c>
      <c r="L30" s="10"/>
      <c r="M30" s="11" t="s">
        <v>224</v>
      </c>
      <c r="N30" s="10"/>
      <c r="O30" s="10" t="s">
        <v>224</v>
      </c>
      <c r="P30" s="10"/>
      <c r="Q30" s="11">
        <v>653385990</v>
      </c>
      <c r="R30" s="10"/>
      <c r="S30" s="10">
        <v>653385990</v>
      </c>
      <c r="T30" s="12"/>
      <c r="U30" s="67">
        <v>0.04</v>
      </c>
    </row>
    <row r="31" spans="1:21" ht="19.5" x14ac:dyDescent="0.5">
      <c r="A31" s="9" t="s">
        <v>192</v>
      </c>
      <c r="B31" s="12"/>
      <c r="C31" s="70" t="s">
        <v>224</v>
      </c>
      <c r="D31" s="10"/>
      <c r="E31" s="10" t="s">
        <v>224</v>
      </c>
      <c r="F31" s="10"/>
      <c r="G31" s="40" t="s">
        <v>224</v>
      </c>
      <c r="H31" s="10"/>
      <c r="I31" s="10" t="s">
        <v>224</v>
      </c>
      <c r="J31" s="10"/>
      <c r="K31" s="74" t="s">
        <v>62</v>
      </c>
      <c r="L31" s="10"/>
      <c r="M31" s="11" t="s">
        <v>224</v>
      </c>
      <c r="N31" s="10"/>
      <c r="O31" s="10" t="s">
        <v>224</v>
      </c>
      <c r="P31" s="10"/>
      <c r="Q31" s="11">
        <v>2259884217</v>
      </c>
      <c r="R31" s="10"/>
      <c r="S31" s="10">
        <v>2259884217</v>
      </c>
      <c r="T31" s="12"/>
      <c r="U31" s="67">
        <v>0.14000000000000001</v>
      </c>
    </row>
    <row r="32" spans="1:21" ht="19.5" x14ac:dyDescent="0.5">
      <c r="A32" s="9" t="s">
        <v>193</v>
      </c>
      <c r="B32" s="12"/>
      <c r="C32" s="70" t="s">
        <v>224</v>
      </c>
      <c r="D32" s="10"/>
      <c r="E32" s="10" t="s">
        <v>224</v>
      </c>
      <c r="F32" s="10"/>
      <c r="G32" s="40" t="s">
        <v>224</v>
      </c>
      <c r="H32" s="10"/>
      <c r="I32" s="10" t="s">
        <v>224</v>
      </c>
      <c r="J32" s="10"/>
      <c r="K32" s="74" t="s">
        <v>62</v>
      </c>
      <c r="L32" s="10"/>
      <c r="M32" s="11" t="s">
        <v>224</v>
      </c>
      <c r="N32" s="10"/>
      <c r="O32" s="10" t="s">
        <v>224</v>
      </c>
      <c r="P32" s="10"/>
      <c r="Q32" s="11">
        <v>1788076054</v>
      </c>
      <c r="R32" s="10"/>
      <c r="S32" s="10">
        <v>1788076054</v>
      </c>
      <c r="T32" s="12"/>
      <c r="U32" s="67">
        <v>0.11</v>
      </c>
    </row>
    <row r="33" spans="1:21" ht="19.5" x14ac:dyDescent="0.5">
      <c r="A33" s="9" t="s">
        <v>162</v>
      </c>
      <c r="B33" s="12"/>
      <c r="C33" s="70" t="s">
        <v>224</v>
      </c>
      <c r="D33" s="10"/>
      <c r="E33" s="10" t="s">
        <v>224</v>
      </c>
      <c r="F33" s="10"/>
      <c r="G33" s="40" t="s">
        <v>224</v>
      </c>
      <c r="H33" s="10"/>
      <c r="I33" s="10" t="s">
        <v>224</v>
      </c>
      <c r="J33" s="10"/>
      <c r="K33" s="74" t="s">
        <v>62</v>
      </c>
      <c r="L33" s="10"/>
      <c r="M33" s="11">
        <v>1911000000</v>
      </c>
      <c r="N33" s="10"/>
      <c r="O33" s="10" t="s">
        <v>224</v>
      </c>
      <c r="P33" s="10"/>
      <c r="Q33" s="11">
        <v>1461500863</v>
      </c>
      <c r="R33" s="10"/>
      <c r="S33" s="10">
        <v>3372500863</v>
      </c>
      <c r="T33" s="12"/>
      <c r="U33" s="67">
        <v>0.21</v>
      </c>
    </row>
    <row r="34" spans="1:21" ht="19.5" x14ac:dyDescent="0.5">
      <c r="A34" s="9" t="s">
        <v>194</v>
      </c>
      <c r="B34" s="12"/>
      <c r="C34" s="70" t="s">
        <v>224</v>
      </c>
      <c r="D34" s="10"/>
      <c r="E34" s="10" t="s">
        <v>224</v>
      </c>
      <c r="F34" s="10"/>
      <c r="G34" s="40" t="s">
        <v>224</v>
      </c>
      <c r="H34" s="10"/>
      <c r="I34" s="10" t="s">
        <v>224</v>
      </c>
      <c r="J34" s="10"/>
      <c r="K34" s="74" t="s">
        <v>62</v>
      </c>
      <c r="L34" s="10"/>
      <c r="M34" s="11" t="s">
        <v>224</v>
      </c>
      <c r="N34" s="10"/>
      <c r="O34" s="10" t="s">
        <v>224</v>
      </c>
      <c r="P34" s="10"/>
      <c r="Q34" s="11">
        <v>632192189</v>
      </c>
      <c r="R34" s="10"/>
      <c r="S34" s="10">
        <v>632192189</v>
      </c>
      <c r="T34" s="12"/>
      <c r="U34" s="67">
        <v>0.04</v>
      </c>
    </row>
    <row r="35" spans="1:21" ht="19.5" x14ac:dyDescent="0.5">
      <c r="A35" s="9" t="s">
        <v>195</v>
      </c>
      <c r="B35" s="12"/>
      <c r="C35" s="70" t="s">
        <v>224</v>
      </c>
      <c r="D35" s="10"/>
      <c r="E35" s="10" t="s">
        <v>224</v>
      </c>
      <c r="F35" s="10"/>
      <c r="G35" s="40" t="s">
        <v>224</v>
      </c>
      <c r="H35" s="10"/>
      <c r="I35" s="10" t="s">
        <v>224</v>
      </c>
      <c r="J35" s="10"/>
      <c r="K35" s="74" t="s">
        <v>62</v>
      </c>
      <c r="L35" s="10"/>
      <c r="M35" s="11" t="s">
        <v>224</v>
      </c>
      <c r="N35" s="10"/>
      <c r="O35" s="10" t="s">
        <v>224</v>
      </c>
      <c r="P35" s="10"/>
      <c r="Q35" s="11">
        <v>48946217510</v>
      </c>
      <c r="R35" s="10"/>
      <c r="S35" s="10">
        <v>48946217510</v>
      </c>
      <c r="T35" s="12"/>
      <c r="U35" s="67">
        <v>3.11</v>
      </c>
    </row>
    <row r="36" spans="1:21" ht="19.5" x14ac:dyDescent="0.5">
      <c r="A36" s="9" t="s">
        <v>196</v>
      </c>
      <c r="B36" s="12"/>
      <c r="C36" s="70" t="s">
        <v>224</v>
      </c>
      <c r="D36" s="10"/>
      <c r="E36" s="10" t="s">
        <v>224</v>
      </c>
      <c r="F36" s="10"/>
      <c r="G36" s="40" t="s">
        <v>224</v>
      </c>
      <c r="H36" s="10"/>
      <c r="I36" s="10" t="s">
        <v>224</v>
      </c>
      <c r="J36" s="10"/>
      <c r="K36" s="74" t="s">
        <v>62</v>
      </c>
      <c r="L36" s="10"/>
      <c r="M36" s="11" t="s">
        <v>224</v>
      </c>
      <c r="N36" s="10"/>
      <c r="O36" s="10" t="s">
        <v>224</v>
      </c>
      <c r="P36" s="10"/>
      <c r="Q36" s="11">
        <v>1863261036</v>
      </c>
      <c r="R36" s="10"/>
      <c r="S36" s="10">
        <v>1863261036</v>
      </c>
      <c r="T36" s="12"/>
      <c r="U36" s="67">
        <v>0.12</v>
      </c>
    </row>
    <row r="37" spans="1:21" ht="19.5" x14ac:dyDescent="0.5">
      <c r="A37" s="9" t="s">
        <v>197</v>
      </c>
      <c r="B37" s="12"/>
      <c r="C37" s="70" t="s">
        <v>224</v>
      </c>
      <c r="D37" s="10"/>
      <c r="E37" s="10" t="s">
        <v>224</v>
      </c>
      <c r="F37" s="10"/>
      <c r="G37" s="40" t="s">
        <v>224</v>
      </c>
      <c r="H37" s="10"/>
      <c r="I37" s="10" t="s">
        <v>224</v>
      </c>
      <c r="J37" s="10"/>
      <c r="K37" s="74" t="s">
        <v>62</v>
      </c>
      <c r="L37" s="10"/>
      <c r="M37" s="11" t="s">
        <v>224</v>
      </c>
      <c r="N37" s="10"/>
      <c r="O37" s="10" t="s">
        <v>224</v>
      </c>
      <c r="P37" s="10"/>
      <c r="Q37" s="11">
        <v>331143626</v>
      </c>
      <c r="R37" s="10"/>
      <c r="S37" s="10">
        <v>331143626</v>
      </c>
      <c r="T37" s="12"/>
      <c r="U37" s="67">
        <v>0.02</v>
      </c>
    </row>
    <row r="38" spans="1:21" ht="19.5" x14ac:dyDescent="0.5">
      <c r="A38" s="9" t="s">
        <v>198</v>
      </c>
      <c r="B38" s="12"/>
      <c r="C38" s="70" t="s">
        <v>224</v>
      </c>
      <c r="D38" s="10"/>
      <c r="E38" s="10" t="s">
        <v>224</v>
      </c>
      <c r="F38" s="10"/>
      <c r="G38" s="40" t="s">
        <v>224</v>
      </c>
      <c r="H38" s="10"/>
      <c r="I38" s="10" t="s">
        <v>224</v>
      </c>
      <c r="J38" s="10"/>
      <c r="K38" s="74" t="s">
        <v>62</v>
      </c>
      <c r="L38" s="10"/>
      <c r="M38" s="11" t="s">
        <v>224</v>
      </c>
      <c r="N38" s="10"/>
      <c r="O38" s="10" t="s">
        <v>224</v>
      </c>
      <c r="P38" s="10"/>
      <c r="Q38" s="11">
        <v>602895407</v>
      </c>
      <c r="R38" s="10"/>
      <c r="S38" s="10">
        <v>602895407</v>
      </c>
      <c r="T38" s="12"/>
      <c r="U38" s="67">
        <v>0.04</v>
      </c>
    </row>
    <row r="39" spans="1:21" ht="19.5" x14ac:dyDescent="0.5">
      <c r="A39" s="9" t="s">
        <v>21</v>
      </c>
      <c r="B39" s="12"/>
      <c r="C39" s="70" t="s">
        <v>224</v>
      </c>
      <c r="D39" s="10"/>
      <c r="E39" s="10">
        <v>-351243888</v>
      </c>
      <c r="F39" s="10"/>
      <c r="G39" s="40" t="s">
        <v>224</v>
      </c>
      <c r="H39" s="10"/>
      <c r="I39" s="10">
        <v>-351243888</v>
      </c>
      <c r="J39" s="10"/>
      <c r="K39" s="112">
        <v>-0.25</v>
      </c>
      <c r="L39" s="10"/>
      <c r="M39" s="11">
        <v>512570250</v>
      </c>
      <c r="N39" s="10"/>
      <c r="O39" s="10">
        <v>951827577</v>
      </c>
      <c r="P39" s="10"/>
      <c r="Q39" s="11" t="s">
        <v>224</v>
      </c>
      <c r="R39" s="10"/>
      <c r="S39" s="10">
        <v>1464397827</v>
      </c>
      <c r="T39" s="12"/>
      <c r="U39" s="67">
        <v>0.09</v>
      </c>
    </row>
    <row r="40" spans="1:21" ht="19.5" x14ac:dyDescent="0.5">
      <c r="A40" s="9" t="s">
        <v>27</v>
      </c>
      <c r="B40" s="12"/>
      <c r="C40" s="70" t="s">
        <v>224</v>
      </c>
      <c r="D40" s="10"/>
      <c r="E40" s="10">
        <v>-1566435946</v>
      </c>
      <c r="F40" s="10"/>
      <c r="G40" s="40" t="s">
        <v>224</v>
      </c>
      <c r="H40" s="10"/>
      <c r="I40" s="10">
        <v>-1566435946</v>
      </c>
      <c r="J40" s="10"/>
      <c r="K40" s="112">
        <v>-1.1299999999999999</v>
      </c>
      <c r="L40" s="10"/>
      <c r="M40" s="11">
        <v>5029178400</v>
      </c>
      <c r="N40" s="10"/>
      <c r="O40" s="10">
        <v>20721908319</v>
      </c>
      <c r="P40" s="10"/>
      <c r="Q40" s="11" t="s">
        <v>224</v>
      </c>
      <c r="R40" s="10"/>
      <c r="S40" s="10">
        <v>25751086719</v>
      </c>
      <c r="T40" s="12"/>
      <c r="U40" s="67">
        <v>1.64</v>
      </c>
    </row>
    <row r="41" spans="1:21" ht="19.5" x14ac:dyDescent="0.5">
      <c r="A41" s="9" t="s">
        <v>28</v>
      </c>
      <c r="B41" s="12"/>
      <c r="C41" s="70" t="s">
        <v>224</v>
      </c>
      <c r="D41" s="10"/>
      <c r="E41" s="10">
        <v>1153098000</v>
      </c>
      <c r="F41" s="10"/>
      <c r="G41" s="40" t="s">
        <v>224</v>
      </c>
      <c r="H41" s="10"/>
      <c r="I41" s="10">
        <v>1153098000</v>
      </c>
      <c r="J41" s="10"/>
      <c r="K41" s="67">
        <v>0.83</v>
      </c>
      <c r="L41" s="10"/>
      <c r="M41" s="11">
        <v>9320000000</v>
      </c>
      <c r="N41" s="10"/>
      <c r="O41" s="10">
        <v>-6069925440</v>
      </c>
      <c r="P41" s="10"/>
      <c r="Q41" s="11" t="s">
        <v>224</v>
      </c>
      <c r="R41" s="10"/>
      <c r="S41" s="10">
        <v>3250074560</v>
      </c>
      <c r="T41" s="12"/>
      <c r="U41" s="67">
        <v>0.21</v>
      </c>
    </row>
    <row r="42" spans="1:21" ht="19.5" x14ac:dyDescent="0.5">
      <c r="A42" s="9" t="s">
        <v>20</v>
      </c>
      <c r="B42" s="12"/>
      <c r="C42" s="70" t="s">
        <v>224</v>
      </c>
      <c r="D42" s="10"/>
      <c r="E42" s="10">
        <v>-893050252</v>
      </c>
      <c r="F42" s="10"/>
      <c r="G42" s="40" t="s">
        <v>224</v>
      </c>
      <c r="H42" s="10"/>
      <c r="I42" s="10">
        <v>-893050252</v>
      </c>
      <c r="J42" s="10"/>
      <c r="K42" s="112">
        <v>-0.64</v>
      </c>
      <c r="L42" s="10"/>
      <c r="M42" s="11">
        <v>1500000000</v>
      </c>
      <c r="N42" s="10"/>
      <c r="O42" s="10">
        <v>2220380783</v>
      </c>
      <c r="P42" s="10"/>
      <c r="Q42" s="11" t="s">
        <v>224</v>
      </c>
      <c r="R42" s="10"/>
      <c r="S42" s="10">
        <v>3720380783</v>
      </c>
      <c r="T42" s="12"/>
      <c r="U42" s="67">
        <v>0.24</v>
      </c>
    </row>
    <row r="43" spans="1:21" ht="19.5" x14ac:dyDescent="0.5">
      <c r="A43" s="9" t="s">
        <v>22</v>
      </c>
      <c r="B43" s="12"/>
      <c r="C43" s="70" t="s">
        <v>224</v>
      </c>
      <c r="D43" s="10"/>
      <c r="E43" s="10">
        <v>-1779348</v>
      </c>
      <c r="F43" s="10"/>
      <c r="G43" s="40" t="s">
        <v>224</v>
      </c>
      <c r="H43" s="10"/>
      <c r="I43" s="10">
        <v>-1779348</v>
      </c>
      <c r="J43" s="10"/>
      <c r="K43" s="74" t="s">
        <v>62</v>
      </c>
      <c r="L43" s="10"/>
      <c r="M43" s="11">
        <v>31325000</v>
      </c>
      <c r="N43" s="10"/>
      <c r="O43" s="10">
        <v>113433531</v>
      </c>
      <c r="P43" s="10"/>
      <c r="Q43" s="11" t="s">
        <v>224</v>
      </c>
      <c r="R43" s="10"/>
      <c r="S43" s="10">
        <v>144758531</v>
      </c>
      <c r="T43" s="12"/>
      <c r="U43" s="67">
        <v>0.01</v>
      </c>
    </row>
    <row r="44" spans="1:21" ht="19.5" x14ac:dyDescent="0.5">
      <c r="A44" s="9" t="s">
        <v>15</v>
      </c>
      <c r="B44" s="12"/>
      <c r="C44" s="70" t="s">
        <v>224</v>
      </c>
      <c r="D44" s="10"/>
      <c r="E44" s="10">
        <v>-267297559</v>
      </c>
      <c r="F44" s="10"/>
      <c r="G44" s="40" t="s">
        <v>224</v>
      </c>
      <c r="H44" s="10"/>
      <c r="I44" s="10">
        <v>-267297559</v>
      </c>
      <c r="J44" s="10"/>
      <c r="K44" s="112">
        <v>-0.19</v>
      </c>
      <c r="L44" s="10"/>
      <c r="M44" s="11">
        <v>919912500</v>
      </c>
      <c r="N44" s="10"/>
      <c r="O44" s="10">
        <v>-7146692653</v>
      </c>
      <c r="P44" s="10"/>
      <c r="Q44" s="11" t="s">
        <v>224</v>
      </c>
      <c r="R44" s="10"/>
      <c r="S44" s="10">
        <v>-6226780153</v>
      </c>
      <c r="T44" s="12"/>
      <c r="U44" s="112">
        <v>-0.4</v>
      </c>
    </row>
    <row r="45" spans="1:21" ht="19.5" x14ac:dyDescent="0.5">
      <c r="A45" s="9" t="s">
        <v>19</v>
      </c>
      <c r="B45" s="12"/>
      <c r="C45" s="70" t="s">
        <v>224</v>
      </c>
      <c r="D45" s="10"/>
      <c r="E45" s="10">
        <v>-2103167131</v>
      </c>
      <c r="F45" s="10"/>
      <c r="G45" s="40" t="s">
        <v>224</v>
      </c>
      <c r="H45" s="10"/>
      <c r="I45" s="10">
        <v>-2103167131</v>
      </c>
      <c r="J45" s="10"/>
      <c r="K45" s="112">
        <v>-1.51</v>
      </c>
      <c r="L45" s="10"/>
      <c r="M45" s="11">
        <v>11364631584</v>
      </c>
      <c r="N45" s="10"/>
      <c r="O45" s="10">
        <v>4781069797</v>
      </c>
      <c r="P45" s="10"/>
      <c r="Q45" s="11" t="s">
        <v>224</v>
      </c>
      <c r="R45" s="10"/>
      <c r="S45" s="10">
        <v>16145701381</v>
      </c>
      <c r="T45" s="12"/>
      <c r="U45" s="67">
        <v>1.03</v>
      </c>
    </row>
    <row r="46" spans="1:21" ht="19.5" x14ac:dyDescent="0.5">
      <c r="A46" s="9" t="s">
        <v>26</v>
      </c>
      <c r="B46" s="12"/>
      <c r="C46" s="70" t="s">
        <v>224</v>
      </c>
      <c r="D46" s="10"/>
      <c r="E46" s="10">
        <v>820091250</v>
      </c>
      <c r="F46" s="10"/>
      <c r="G46" s="40" t="s">
        <v>224</v>
      </c>
      <c r="H46" s="10"/>
      <c r="I46" s="10">
        <v>820091250</v>
      </c>
      <c r="J46" s="10"/>
      <c r="K46" s="67">
        <v>0.59</v>
      </c>
      <c r="L46" s="10"/>
      <c r="M46" s="11" t="s">
        <v>224</v>
      </c>
      <c r="N46" s="10"/>
      <c r="O46" s="10">
        <v>4960913310</v>
      </c>
      <c r="P46" s="10"/>
      <c r="Q46" s="11" t="s">
        <v>224</v>
      </c>
      <c r="R46" s="10"/>
      <c r="S46" s="10">
        <v>4960913310</v>
      </c>
      <c r="T46" s="12"/>
      <c r="U46" s="67">
        <v>0.32</v>
      </c>
    </row>
    <row r="47" spans="1:21" ht="19.5" x14ac:dyDescent="0.5">
      <c r="A47" s="9" t="s">
        <v>16</v>
      </c>
      <c r="B47" s="12"/>
      <c r="C47" s="70" t="s">
        <v>224</v>
      </c>
      <c r="D47" s="10"/>
      <c r="E47" s="10">
        <v>1003990500</v>
      </c>
      <c r="F47" s="10"/>
      <c r="G47" s="40" t="s">
        <v>224</v>
      </c>
      <c r="H47" s="10"/>
      <c r="I47" s="10">
        <v>1003990500</v>
      </c>
      <c r="J47" s="10"/>
      <c r="K47" s="67">
        <v>0.72</v>
      </c>
      <c r="L47" s="10"/>
      <c r="M47" s="11" t="s">
        <v>224</v>
      </c>
      <c r="N47" s="10"/>
      <c r="O47" s="10">
        <v>4591422350</v>
      </c>
      <c r="P47" s="10"/>
      <c r="Q47" s="11" t="s">
        <v>224</v>
      </c>
      <c r="R47" s="10"/>
      <c r="S47" s="10">
        <v>4591422350</v>
      </c>
      <c r="T47" s="12"/>
      <c r="U47" s="67">
        <v>0.28999999999999998</v>
      </c>
    </row>
    <row r="48" spans="1:21" ht="19.5" x14ac:dyDescent="0.5">
      <c r="A48" s="9" t="s">
        <v>18</v>
      </c>
      <c r="B48" s="12"/>
      <c r="C48" s="70" t="s">
        <v>224</v>
      </c>
      <c r="D48" s="10"/>
      <c r="E48" s="10">
        <v>509649435</v>
      </c>
      <c r="F48" s="10"/>
      <c r="G48" s="40" t="s">
        <v>224</v>
      </c>
      <c r="H48" s="10"/>
      <c r="I48" s="10">
        <v>509649435</v>
      </c>
      <c r="J48" s="10"/>
      <c r="K48" s="67">
        <v>0.37</v>
      </c>
      <c r="L48" s="10"/>
      <c r="M48" s="11" t="s">
        <v>224</v>
      </c>
      <c r="N48" s="10"/>
      <c r="O48" s="10">
        <v>6035534217</v>
      </c>
      <c r="P48" s="10"/>
      <c r="Q48" s="11" t="s">
        <v>224</v>
      </c>
      <c r="R48" s="10"/>
      <c r="S48" s="10">
        <v>6035534217</v>
      </c>
      <c r="T48" s="12"/>
      <c r="U48" s="67">
        <v>0.38</v>
      </c>
    </row>
    <row r="49" spans="1:22" ht="19.5" x14ac:dyDescent="0.5">
      <c r="A49" s="9" t="s">
        <v>17</v>
      </c>
      <c r="B49" s="12"/>
      <c r="C49" s="70" t="s">
        <v>224</v>
      </c>
      <c r="D49" s="10"/>
      <c r="E49" s="10">
        <v>1341967500</v>
      </c>
      <c r="F49" s="10"/>
      <c r="G49" s="40" t="s">
        <v>224</v>
      </c>
      <c r="H49" s="10"/>
      <c r="I49" s="10">
        <v>1341967500</v>
      </c>
      <c r="J49" s="10"/>
      <c r="K49" s="67">
        <v>0.96</v>
      </c>
      <c r="L49" s="10"/>
      <c r="M49" s="11" t="s">
        <v>224</v>
      </c>
      <c r="N49" s="10"/>
      <c r="O49" s="10">
        <v>4311080125</v>
      </c>
      <c r="P49" s="10"/>
      <c r="Q49" s="11" t="s">
        <v>224</v>
      </c>
      <c r="R49" s="10"/>
      <c r="S49" s="10">
        <v>4311080125</v>
      </c>
      <c r="T49" s="12"/>
      <c r="U49" s="67">
        <v>0.27</v>
      </c>
    </row>
    <row r="50" spans="1:22" x14ac:dyDescent="0.45">
      <c r="A50" s="105" t="s">
        <v>23</v>
      </c>
      <c r="B50" s="12"/>
      <c r="C50" s="70" t="s">
        <v>224</v>
      </c>
      <c r="D50" s="10"/>
      <c r="E50" s="10">
        <v>-2006313509</v>
      </c>
      <c r="F50" s="10"/>
      <c r="G50" s="40" t="s">
        <v>224</v>
      </c>
      <c r="H50" s="10"/>
      <c r="I50" s="10">
        <v>-2006313509</v>
      </c>
      <c r="J50" s="10"/>
      <c r="K50" s="112">
        <v>-1.44</v>
      </c>
      <c r="L50" s="10"/>
      <c r="M50" s="11" t="s">
        <v>224</v>
      </c>
      <c r="N50" s="10"/>
      <c r="O50" s="10">
        <v>-3144125519</v>
      </c>
      <c r="P50" s="10"/>
      <c r="Q50" s="11" t="s">
        <v>224</v>
      </c>
      <c r="R50" s="10"/>
      <c r="S50" s="10">
        <v>-3144125519</v>
      </c>
      <c r="T50" s="12"/>
      <c r="U50" s="112">
        <v>-0.2</v>
      </c>
    </row>
    <row r="51" spans="1:22" s="94" customFormat="1" ht="21.75" thickBot="1" x14ac:dyDescent="0.55000000000000004">
      <c r="A51" s="90"/>
      <c r="B51" s="92"/>
      <c r="C51" s="106" t="s">
        <v>224</v>
      </c>
      <c r="D51" s="106"/>
      <c r="E51" s="106">
        <f>SUM(E8:E50)</f>
        <v>-13237148991</v>
      </c>
      <c r="F51" s="106">
        <f t="shared" ref="F51:V51" si="0">SUM(F8:F50)</f>
        <v>0</v>
      </c>
      <c r="G51" s="106">
        <f t="shared" si="0"/>
        <v>8124163680</v>
      </c>
      <c r="H51" s="106">
        <f t="shared" si="0"/>
        <v>0</v>
      </c>
      <c r="I51" s="106">
        <f t="shared" si="0"/>
        <v>-5112985311</v>
      </c>
      <c r="J51" s="106">
        <f t="shared" si="0"/>
        <v>0</v>
      </c>
      <c r="K51" s="113">
        <f>SUM(K8:K50)</f>
        <v>-3.6700000000000004</v>
      </c>
      <c r="L51" s="106">
        <f t="shared" si="0"/>
        <v>0</v>
      </c>
      <c r="M51" s="106">
        <f t="shared" si="0"/>
        <v>51876125521</v>
      </c>
      <c r="N51" s="106">
        <f t="shared" si="0"/>
        <v>0</v>
      </c>
      <c r="O51" s="106">
        <f t="shared" si="0"/>
        <v>30360409129</v>
      </c>
      <c r="P51" s="106">
        <f t="shared" si="0"/>
        <v>0</v>
      </c>
      <c r="Q51" s="106">
        <f t="shared" si="0"/>
        <v>226940109247</v>
      </c>
      <c r="R51" s="106">
        <f t="shared" si="0"/>
        <v>0</v>
      </c>
      <c r="S51" s="106">
        <f t="shared" si="0"/>
        <v>309176643897</v>
      </c>
      <c r="T51" s="106">
        <f t="shared" si="0"/>
        <v>0</v>
      </c>
      <c r="U51" s="119">
        <f t="shared" si="0"/>
        <v>19.63</v>
      </c>
      <c r="V51" s="106">
        <f t="shared" si="0"/>
        <v>0</v>
      </c>
    </row>
    <row r="52" spans="1:22" ht="19.5" thickTop="1" x14ac:dyDescent="0.45"/>
  </sheetData>
  <sheetProtection algorithmName="SHA-512" hashValue="Ivtcmw6V1MWDLqQ/7SWIB411S55kOCgnyPL1thskdbj2Zt7ptXd+4oZxfqsIBYk/aVFwChp1514ImUVB7xWMpg==" saltValue="EGk9j6IikhTtoPEaye1LXQ==" spinCount="100000" sheet="1" objects="1" scenarios="1" selectLockedCells="1" autoFilter="0" selectUnlockedCells="1"/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2:R23"/>
  <sheetViews>
    <sheetView rightToLeft="1" view="pageBreakPreview" zoomScale="60" zoomScaleNormal="100" workbookViewId="0">
      <selection activeCell="Q8" sqref="Q8:Q20"/>
    </sheetView>
  </sheetViews>
  <sheetFormatPr defaultRowHeight="18.75" x14ac:dyDescent="0.45"/>
  <cols>
    <col min="1" max="1" width="26.85546875" style="3" customWidth="1"/>
    <col min="2" max="2" width="1" style="4" customWidth="1"/>
    <col min="3" max="3" width="16.85546875" style="4" customWidth="1"/>
    <col min="4" max="4" width="1" style="4" customWidth="1"/>
    <col min="5" max="5" width="17" style="4" customWidth="1"/>
    <col min="6" max="6" width="0.85546875" style="4" customWidth="1"/>
    <col min="7" max="7" width="15" style="4" bestFit="1" customWidth="1"/>
    <col min="8" max="8" width="0.7109375" style="4" customWidth="1"/>
    <col min="9" max="9" width="17" style="4" customWidth="1"/>
    <col min="10" max="10" width="0.85546875" style="4" customWidth="1"/>
    <col min="11" max="11" width="17.5703125" style="4" bestFit="1" customWidth="1"/>
    <col min="12" max="12" width="0.7109375" style="4" customWidth="1"/>
    <col min="13" max="13" width="16.5703125" style="4" customWidth="1"/>
    <col min="14" max="14" width="0.7109375" style="4" customWidth="1"/>
    <col min="15" max="15" width="16.28515625" style="4" bestFit="1" customWidth="1"/>
    <col min="16" max="16" width="0.7109375" style="4" customWidth="1"/>
    <col min="17" max="17" width="17.7109375" style="4" customWidth="1"/>
    <col min="18" max="18" width="0.7109375" style="4" customWidth="1"/>
    <col min="19" max="16384" width="9.140625" style="4"/>
  </cols>
  <sheetData>
    <row r="2" spans="1:17" ht="21" x14ac:dyDescent="0.4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7" ht="21" x14ac:dyDescent="0.45">
      <c r="A3" s="144" t="s">
        <v>123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ht="21" x14ac:dyDescent="0.45">
      <c r="A4" s="144" t="s">
        <v>223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6" spans="1:17" ht="19.5" x14ac:dyDescent="0.45">
      <c r="A6" s="147" t="s">
        <v>127</v>
      </c>
      <c r="B6" s="12"/>
      <c r="C6" s="146" t="s">
        <v>125</v>
      </c>
      <c r="D6" s="146" t="s">
        <v>125</v>
      </c>
      <c r="E6" s="146" t="s">
        <v>125</v>
      </c>
      <c r="F6" s="146" t="s">
        <v>125</v>
      </c>
      <c r="G6" s="146" t="s">
        <v>125</v>
      </c>
      <c r="H6" s="152" t="s">
        <v>125</v>
      </c>
      <c r="I6" s="146" t="s">
        <v>125</v>
      </c>
      <c r="J6" s="21"/>
      <c r="K6" s="146" t="s">
        <v>126</v>
      </c>
      <c r="L6" s="146" t="s">
        <v>126</v>
      </c>
      <c r="M6" s="146" t="s">
        <v>126</v>
      </c>
      <c r="N6" s="146" t="s">
        <v>126</v>
      </c>
      <c r="O6" s="146" t="s">
        <v>126</v>
      </c>
      <c r="P6" s="146" t="s">
        <v>126</v>
      </c>
      <c r="Q6" s="146" t="s">
        <v>126</v>
      </c>
    </row>
    <row r="7" spans="1:17" ht="19.5" x14ac:dyDescent="0.45">
      <c r="A7" s="146" t="s">
        <v>127</v>
      </c>
      <c r="B7" s="12"/>
      <c r="C7" s="96" t="s">
        <v>204</v>
      </c>
      <c r="D7" s="12"/>
      <c r="E7" s="96" t="s">
        <v>201</v>
      </c>
      <c r="F7" s="12"/>
      <c r="G7" s="96" t="s">
        <v>202</v>
      </c>
      <c r="H7" s="12"/>
      <c r="I7" s="96" t="s">
        <v>205</v>
      </c>
      <c r="J7" s="21"/>
      <c r="K7" s="96" t="s">
        <v>204</v>
      </c>
      <c r="L7" s="12"/>
      <c r="M7" s="96" t="s">
        <v>201</v>
      </c>
      <c r="N7" s="21"/>
      <c r="O7" s="96" t="s">
        <v>202</v>
      </c>
      <c r="P7" s="12"/>
      <c r="Q7" s="96" t="s">
        <v>205</v>
      </c>
    </row>
    <row r="8" spans="1:17" ht="19.5" x14ac:dyDescent="0.5">
      <c r="A8" s="23" t="s">
        <v>59</v>
      </c>
      <c r="B8" s="12"/>
      <c r="C8" s="40">
        <v>10160946160</v>
      </c>
      <c r="D8" s="10"/>
      <c r="E8" s="40" t="s">
        <v>224</v>
      </c>
      <c r="F8" s="10"/>
      <c r="G8" s="40">
        <v>-40000000</v>
      </c>
      <c r="H8" s="10"/>
      <c r="I8" s="40">
        <v>10120946160</v>
      </c>
      <c r="J8" s="10"/>
      <c r="K8" s="40">
        <v>70262814965</v>
      </c>
      <c r="L8" s="10"/>
      <c r="M8" s="40" t="s">
        <v>224</v>
      </c>
      <c r="N8" s="10"/>
      <c r="O8" s="40">
        <v>-40906250</v>
      </c>
      <c r="P8" s="10"/>
      <c r="Q8" s="40">
        <v>70221908715</v>
      </c>
    </row>
    <row r="9" spans="1:17" s="35" customFormat="1" ht="19.5" x14ac:dyDescent="0.5">
      <c r="A9" s="23" t="s">
        <v>137</v>
      </c>
      <c r="B9" s="26"/>
      <c r="C9" s="70" t="s">
        <v>224</v>
      </c>
      <c r="D9" s="40"/>
      <c r="E9" s="40" t="s">
        <v>224</v>
      </c>
      <c r="F9" s="40"/>
      <c r="G9" s="70" t="s">
        <v>224</v>
      </c>
      <c r="H9" s="40"/>
      <c r="I9" s="70" t="s">
        <v>224</v>
      </c>
      <c r="J9" s="40"/>
      <c r="K9" s="40">
        <v>138560328985</v>
      </c>
      <c r="L9" s="40"/>
      <c r="M9" s="40" t="s">
        <v>224</v>
      </c>
      <c r="N9" s="40"/>
      <c r="O9" s="40">
        <v>-57454497096</v>
      </c>
      <c r="P9" s="40"/>
      <c r="Q9" s="40">
        <v>81105831889</v>
      </c>
    </row>
    <row r="10" spans="1:17" ht="19.5" x14ac:dyDescent="0.5">
      <c r="A10" s="9" t="s">
        <v>135</v>
      </c>
      <c r="B10" s="12"/>
      <c r="C10" s="70" t="s">
        <v>224</v>
      </c>
      <c r="D10" s="10"/>
      <c r="E10" s="40" t="s">
        <v>224</v>
      </c>
      <c r="F10" s="10"/>
      <c r="G10" s="70" t="s">
        <v>224</v>
      </c>
      <c r="H10" s="10"/>
      <c r="I10" s="70" t="s">
        <v>224</v>
      </c>
      <c r="J10" s="10"/>
      <c r="K10" s="10">
        <v>139960972663</v>
      </c>
      <c r="L10" s="10"/>
      <c r="M10" s="40" t="s">
        <v>224</v>
      </c>
      <c r="N10" s="10"/>
      <c r="O10" s="40">
        <v>-42635768500</v>
      </c>
      <c r="P10" s="10"/>
      <c r="Q10" s="10">
        <v>97325204163</v>
      </c>
    </row>
    <row r="11" spans="1:17" ht="19.5" x14ac:dyDescent="0.5">
      <c r="A11" s="9" t="s">
        <v>199</v>
      </c>
      <c r="B11" s="12"/>
      <c r="C11" s="70" t="s">
        <v>224</v>
      </c>
      <c r="D11" s="10"/>
      <c r="E11" s="40" t="s">
        <v>224</v>
      </c>
      <c r="F11" s="10"/>
      <c r="G11" s="70" t="s">
        <v>224</v>
      </c>
      <c r="H11" s="10"/>
      <c r="I11" s="70" t="s">
        <v>224</v>
      </c>
      <c r="J11" s="10"/>
      <c r="K11" s="11" t="s">
        <v>224</v>
      </c>
      <c r="L11" s="10"/>
      <c r="M11" s="40" t="s">
        <v>224</v>
      </c>
      <c r="N11" s="10"/>
      <c r="O11" s="40">
        <v>5665417631</v>
      </c>
      <c r="P11" s="10"/>
      <c r="Q11" s="10">
        <v>5665417631</v>
      </c>
    </row>
    <row r="12" spans="1:17" ht="19.5" x14ac:dyDescent="0.5">
      <c r="A12" s="9" t="s">
        <v>133</v>
      </c>
      <c r="B12" s="12"/>
      <c r="C12" s="70" t="s">
        <v>224</v>
      </c>
      <c r="D12" s="10"/>
      <c r="E12" s="40" t="s">
        <v>224</v>
      </c>
      <c r="F12" s="10"/>
      <c r="G12" s="70" t="s">
        <v>224</v>
      </c>
      <c r="H12" s="10"/>
      <c r="I12" s="70" t="s">
        <v>224</v>
      </c>
      <c r="J12" s="10"/>
      <c r="K12" s="10">
        <v>159227678192</v>
      </c>
      <c r="L12" s="10"/>
      <c r="M12" s="40" t="s">
        <v>224</v>
      </c>
      <c r="N12" s="10"/>
      <c r="O12" s="40">
        <v>271875030</v>
      </c>
      <c r="P12" s="10"/>
      <c r="Q12" s="10">
        <v>159499553222</v>
      </c>
    </row>
    <row r="13" spans="1:17" ht="19.5" x14ac:dyDescent="0.5">
      <c r="A13" s="9" t="s">
        <v>69</v>
      </c>
      <c r="B13" s="12"/>
      <c r="C13" s="10">
        <v>2179143038</v>
      </c>
      <c r="D13" s="10"/>
      <c r="E13" s="40" t="s">
        <v>224</v>
      </c>
      <c r="F13" s="10"/>
      <c r="G13" s="70" t="s">
        <v>224</v>
      </c>
      <c r="H13" s="10"/>
      <c r="I13" s="10">
        <v>2179143038</v>
      </c>
      <c r="J13" s="10"/>
      <c r="K13" s="10">
        <v>6989358801</v>
      </c>
      <c r="L13" s="10"/>
      <c r="M13" s="10">
        <v>-1466118</v>
      </c>
      <c r="N13" s="10"/>
      <c r="O13" s="40">
        <v>-55502632</v>
      </c>
      <c r="P13" s="10"/>
      <c r="Q13" s="10">
        <v>6932390051</v>
      </c>
    </row>
    <row r="14" spans="1:17" ht="19.5" x14ac:dyDescent="0.5">
      <c r="A14" s="9" t="s">
        <v>63</v>
      </c>
      <c r="B14" s="12"/>
      <c r="C14" s="10">
        <v>29455364016</v>
      </c>
      <c r="D14" s="10"/>
      <c r="E14" s="40" t="s">
        <v>224</v>
      </c>
      <c r="F14" s="10"/>
      <c r="G14" s="70" t="s">
        <v>224</v>
      </c>
      <c r="H14" s="10"/>
      <c r="I14" s="10">
        <v>29455364016</v>
      </c>
      <c r="J14" s="10"/>
      <c r="K14" s="10">
        <v>78806852011</v>
      </c>
      <c r="L14" s="10"/>
      <c r="M14" s="10">
        <v>-311875000</v>
      </c>
      <c r="N14" s="10"/>
      <c r="O14" s="70" t="s">
        <v>224</v>
      </c>
      <c r="P14" s="10"/>
      <c r="Q14" s="10">
        <v>78494977011</v>
      </c>
    </row>
    <row r="15" spans="1:17" ht="19.5" x14ac:dyDescent="0.5">
      <c r="A15" s="9" t="s">
        <v>66</v>
      </c>
      <c r="B15" s="12"/>
      <c r="C15" s="10">
        <v>34366930664</v>
      </c>
      <c r="D15" s="10"/>
      <c r="E15" s="10">
        <v>1732185984</v>
      </c>
      <c r="F15" s="10"/>
      <c r="G15" s="70" t="s">
        <v>224</v>
      </c>
      <c r="H15" s="10"/>
      <c r="I15" s="10">
        <v>36099116648</v>
      </c>
      <c r="J15" s="10"/>
      <c r="K15" s="10">
        <v>221142481734</v>
      </c>
      <c r="L15" s="10"/>
      <c r="M15" s="10">
        <v>23905400859</v>
      </c>
      <c r="N15" s="10"/>
      <c r="O15" s="70" t="s">
        <v>224</v>
      </c>
      <c r="P15" s="10"/>
      <c r="Q15" s="10">
        <v>245047882593</v>
      </c>
    </row>
    <row r="16" spans="1:17" ht="19.5" x14ac:dyDescent="0.5">
      <c r="A16" s="9" t="s">
        <v>75</v>
      </c>
      <c r="B16" s="12"/>
      <c r="C16" s="10">
        <v>293015587</v>
      </c>
      <c r="D16" s="10"/>
      <c r="E16" s="10" t="s">
        <v>224</v>
      </c>
      <c r="F16" s="10"/>
      <c r="G16" s="70" t="s">
        <v>224</v>
      </c>
      <c r="H16" s="10"/>
      <c r="I16" s="10">
        <v>293015587</v>
      </c>
      <c r="J16" s="10"/>
      <c r="K16" s="10">
        <v>4250000057</v>
      </c>
      <c r="L16" s="10"/>
      <c r="M16" s="10">
        <v>0</v>
      </c>
      <c r="N16" s="10"/>
      <c r="O16" s="70" t="s">
        <v>224</v>
      </c>
      <c r="P16" s="10"/>
      <c r="Q16" s="10">
        <v>4250000057</v>
      </c>
    </row>
    <row r="17" spans="1:18" ht="19.5" x14ac:dyDescent="0.5">
      <c r="A17" s="9" t="s">
        <v>72</v>
      </c>
      <c r="B17" s="12"/>
      <c r="C17" s="10">
        <v>14343286</v>
      </c>
      <c r="D17" s="10"/>
      <c r="E17" s="10">
        <v>-75266355</v>
      </c>
      <c r="F17" s="10"/>
      <c r="G17" s="70" t="s">
        <v>224</v>
      </c>
      <c r="H17" s="10"/>
      <c r="I17" s="10">
        <v>-60923069</v>
      </c>
      <c r="J17" s="10"/>
      <c r="K17" s="10">
        <v>179999999</v>
      </c>
      <c r="L17" s="10"/>
      <c r="M17" s="10">
        <v>-95262730</v>
      </c>
      <c r="N17" s="10"/>
      <c r="O17" s="70" t="s">
        <v>224</v>
      </c>
      <c r="P17" s="10"/>
      <c r="Q17" s="10">
        <v>84737269</v>
      </c>
    </row>
    <row r="18" spans="1:18" ht="19.5" x14ac:dyDescent="0.5">
      <c r="A18" s="9" t="s">
        <v>78</v>
      </c>
      <c r="B18" s="12"/>
      <c r="C18" s="10">
        <v>22771118476</v>
      </c>
      <c r="D18" s="10"/>
      <c r="E18" s="10">
        <v>9627704753</v>
      </c>
      <c r="F18" s="10"/>
      <c r="G18" s="70" t="s">
        <v>224</v>
      </c>
      <c r="H18" s="10"/>
      <c r="I18" s="10">
        <v>32398823229</v>
      </c>
      <c r="J18" s="10"/>
      <c r="K18" s="10">
        <v>22771118476</v>
      </c>
      <c r="L18" s="10"/>
      <c r="M18" s="11">
        <v>9627704753</v>
      </c>
      <c r="N18" s="10"/>
      <c r="O18" s="70" t="s">
        <v>224</v>
      </c>
      <c r="P18" s="10"/>
      <c r="Q18" s="10">
        <v>32398823229</v>
      </c>
    </row>
    <row r="19" spans="1:18" ht="19.5" x14ac:dyDescent="0.5">
      <c r="A19" s="9" t="s">
        <v>86</v>
      </c>
      <c r="B19" s="12"/>
      <c r="C19" s="10" t="s">
        <v>224</v>
      </c>
      <c r="D19" s="10"/>
      <c r="E19" s="10">
        <v>16125130128</v>
      </c>
      <c r="F19" s="10"/>
      <c r="G19" s="70" t="s">
        <v>224</v>
      </c>
      <c r="H19" s="10"/>
      <c r="I19" s="10">
        <v>16125130128</v>
      </c>
      <c r="J19" s="10"/>
      <c r="K19" s="10" t="s">
        <v>224</v>
      </c>
      <c r="L19" s="10"/>
      <c r="M19" s="10">
        <v>16125130128</v>
      </c>
      <c r="N19" s="10"/>
      <c r="O19" s="70" t="s">
        <v>224</v>
      </c>
      <c r="P19" s="10"/>
      <c r="Q19" s="10">
        <v>16125130128</v>
      </c>
    </row>
    <row r="20" spans="1:18" ht="19.5" x14ac:dyDescent="0.5">
      <c r="A20" s="9" t="s">
        <v>55</v>
      </c>
      <c r="B20" s="12"/>
      <c r="C20" s="10" t="s">
        <v>224</v>
      </c>
      <c r="D20" s="10"/>
      <c r="E20" s="10">
        <v>589877065</v>
      </c>
      <c r="F20" s="10"/>
      <c r="G20" s="70" t="s">
        <v>224</v>
      </c>
      <c r="H20" s="10"/>
      <c r="I20" s="10">
        <v>589877065</v>
      </c>
      <c r="J20" s="10"/>
      <c r="K20" s="10" t="s">
        <v>224</v>
      </c>
      <c r="L20" s="10"/>
      <c r="M20" s="10">
        <v>578908796</v>
      </c>
      <c r="N20" s="10"/>
      <c r="O20" s="70" t="s">
        <v>224</v>
      </c>
      <c r="P20" s="10"/>
      <c r="Q20" s="10">
        <v>578908796</v>
      </c>
    </row>
    <row r="21" spans="1:18" ht="20.25" thickBot="1" x14ac:dyDescent="0.55000000000000004">
      <c r="A21" s="71"/>
      <c r="B21" s="12"/>
      <c r="C21" s="44">
        <f>SUM(C8:C20)</f>
        <v>99240861227</v>
      </c>
      <c r="D21" s="44">
        <f t="shared" ref="D21:R21" si="0">SUM(D8:D20)</f>
        <v>0</v>
      </c>
      <c r="E21" s="44">
        <f t="shared" si="0"/>
        <v>27999631575</v>
      </c>
      <c r="F21" s="44">
        <f t="shared" si="0"/>
        <v>0</v>
      </c>
      <c r="G21" s="44">
        <f t="shared" si="0"/>
        <v>-40000000</v>
      </c>
      <c r="H21" s="44">
        <f t="shared" si="0"/>
        <v>0</v>
      </c>
      <c r="I21" s="44">
        <f t="shared" si="0"/>
        <v>127200492802</v>
      </c>
      <c r="J21" s="44">
        <f t="shared" si="0"/>
        <v>0</v>
      </c>
      <c r="K21" s="44">
        <f t="shared" si="0"/>
        <v>842151605883</v>
      </c>
      <c r="L21" s="44">
        <f t="shared" si="0"/>
        <v>0</v>
      </c>
      <c r="M21" s="44">
        <f t="shared" si="0"/>
        <v>49828540688</v>
      </c>
      <c r="N21" s="44">
        <f t="shared" si="0"/>
        <v>0</v>
      </c>
      <c r="O21" s="44">
        <f t="shared" si="0"/>
        <v>-94249381817</v>
      </c>
      <c r="P21" s="44">
        <f t="shared" si="0"/>
        <v>0</v>
      </c>
      <c r="Q21" s="44">
        <f t="shared" si="0"/>
        <v>797730764754</v>
      </c>
      <c r="R21" s="44">
        <f t="shared" si="0"/>
        <v>0</v>
      </c>
    </row>
    <row r="22" spans="1:18" ht="19.5" thickTop="1" x14ac:dyDescent="0.45"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8" x14ac:dyDescent="0.45"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</sheetData>
  <sheetProtection algorithmName="SHA-512" hashValue="dwLDOH/kXh5WycNIy4DI5oq7C3fwWB7g5FBiYgK5EmX/QhnEXbexpewxt9jt1XGzXXBBrui4thWDvUtNPfSScw==" saltValue="rIiQ7DgSoIAAC2f2/1N2bQ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2:N35"/>
  <sheetViews>
    <sheetView rightToLeft="1" view="pageBreakPreview" topLeftCell="A8" zoomScale="60" zoomScaleNormal="100" workbookViewId="0">
      <selection activeCell="P31" sqref="P31"/>
    </sheetView>
  </sheetViews>
  <sheetFormatPr defaultRowHeight="18.75" x14ac:dyDescent="0.45"/>
  <cols>
    <col min="1" max="1" width="24.85546875" style="3" customWidth="1"/>
    <col min="2" max="2" width="1" style="4" customWidth="1"/>
    <col min="3" max="3" width="21.140625" style="4" customWidth="1"/>
    <col min="4" max="4" width="0.42578125" style="4" customWidth="1"/>
    <col min="5" max="5" width="16.140625" style="4" customWidth="1"/>
    <col min="6" max="6" width="0.7109375" style="4" customWidth="1"/>
    <col min="7" max="7" width="12.85546875" style="4" customWidth="1"/>
    <col min="8" max="8" width="1" style="4" customWidth="1"/>
    <col min="9" max="9" width="17.28515625" style="4" customWidth="1"/>
    <col min="10" max="10" width="0.85546875" style="4" customWidth="1"/>
    <col min="11" max="11" width="13.7109375" style="4" customWidth="1"/>
    <col min="12" max="12" width="1" style="4" customWidth="1"/>
    <col min="13" max="16384" width="9.140625" style="4"/>
  </cols>
  <sheetData>
    <row r="2" spans="1:14" ht="21" x14ac:dyDescent="0.4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4" ht="21" x14ac:dyDescent="0.45">
      <c r="A3" s="144" t="s">
        <v>123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4" ht="21" x14ac:dyDescent="0.45">
      <c r="A4" s="157" t="s">
        <v>223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4" x14ac:dyDescent="0.45">
      <c r="A5" s="76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4" ht="19.5" x14ac:dyDescent="0.45">
      <c r="A6" s="97" t="s">
        <v>206</v>
      </c>
      <c r="B6" s="97"/>
      <c r="C6" s="96" t="s">
        <v>206</v>
      </c>
      <c r="D6" s="21"/>
      <c r="E6" s="96" t="s">
        <v>125</v>
      </c>
      <c r="F6" s="96"/>
      <c r="G6" s="96" t="s">
        <v>125</v>
      </c>
      <c r="H6" s="12"/>
      <c r="I6" s="146" t="s">
        <v>126</v>
      </c>
      <c r="J6" s="146" t="s">
        <v>126</v>
      </c>
      <c r="K6" s="146" t="s">
        <v>126</v>
      </c>
      <c r="L6" s="12"/>
    </row>
    <row r="7" spans="1:14" s="38" customFormat="1" ht="39" x14ac:dyDescent="0.45">
      <c r="A7" s="98" t="s">
        <v>207</v>
      </c>
      <c r="B7" s="36"/>
      <c r="C7" s="99" t="s">
        <v>90</v>
      </c>
      <c r="D7" s="37"/>
      <c r="E7" s="99" t="s">
        <v>208</v>
      </c>
      <c r="F7" s="37"/>
      <c r="G7" s="114" t="s">
        <v>209</v>
      </c>
      <c r="H7" s="37"/>
      <c r="I7" s="99" t="s">
        <v>208</v>
      </c>
      <c r="J7" s="77"/>
      <c r="K7" s="114" t="s">
        <v>209</v>
      </c>
      <c r="L7" s="37"/>
    </row>
    <row r="8" spans="1:14" ht="19.5" x14ac:dyDescent="0.5">
      <c r="A8" s="23" t="s">
        <v>139</v>
      </c>
      <c r="B8" s="26"/>
      <c r="C8" s="24">
        <v>700794079668</v>
      </c>
      <c r="D8" s="12"/>
      <c r="E8" s="54" t="s">
        <v>224</v>
      </c>
      <c r="F8" s="12"/>
      <c r="G8" s="115" t="s">
        <v>224</v>
      </c>
      <c r="H8" s="12"/>
      <c r="I8" s="117">
        <v>424906</v>
      </c>
      <c r="J8" s="12"/>
      <c r="K8" s="115" t="s">
        <v>224</v>
      </c>
      <c r="L8" s="12"/>
    </row>
    <row r="9" spans="1:14" s="35" customFormat="1" ht="19.5" x14ac:dyDescent="0.5">
      <c r="A9" s="23" t="s">
        <v>96</v>
      </c>
      <c r="B9" s="26"/>
      <c r="C9" s="24">
        <v>104456251</v>
      </c>
      <c r="D9" s="26"/>
      <c r="E9" s="54">
        <v>1779064</v>
      </c>
      <c r="F9" s="26"/>
      <c r="G9" s="120">
        <f>E9/E33</f>
        <v>1.0760411029362709E-4</v>
      </c>
      <c r="H9" s="26"/>
      <c r="I9" s="117">
        <v>5050361</v>
      </c>
      <c r="J9" s="26"/>
      <c r="K9" s="115">
        <f>I9/I33</f>
        <v>1.1654841009555275E-5</v>
      </c>
      <c r="L9" s="26"/>
    </row>
    <row r="10" spans="1:14" ht="19.5" x14ac:dyDescent="0.5">
      <c r="A10" s="9" t="s">
        <v>140</v>
      </c>
      <c r="B10" s="26"/>
      <c r="C10" s="25" t="s">
        <v>210</v>
      </c>
      <c r="D10" s="12"/>
      <c r="E10" s="54" t="s">
        <v>224</v>
      </c>
      <c r="F10" s="12"/>
      <c r="G10" s="115" t="s">
        <v>224</v>
      </c>
      <c r="H10" s="12"/>
      <c r="I10" s="117">
        <v>32433</v>
      </c>
      <c r="J10" s="12"/>
      <c r="K10" s="115">
        <f>I1/I33</f>
        <v>0</v>
      </c>
      <c r="L10" s="12"/>
      <c r="N10" s="35"/>
    </row>
    <row r="11" spans="1:14" ht="19.5" x14ac:dyDescent="0.5">
      <c r="A11" s="9" t="s">
        <v>141</v>
      </c>
      <c r="B11" s="12"/>
      <c r="C11" s="25" t="s">
        <v>211</v>
      </c>
      <c r="D11" s="12"/>
      <c r="E11" s="54" t="s">
        <v>224</v>
      </c>
      <c r="F11" s="12"/>
      <c r="G11" s="115" t="s">
        <v>224</v>
      </c>
      <c r="H11" s="12"/>
      <c r="I11" s="117">
        <v>24599</v>
      </c>
      <c r="J11" s="12"/>
      <c r="K11" s="115">
        <f>I11/I33</f>
        <v>5.6767711059476774E-8</v>
      </c>
      <c r="L11" s="12"/>
      <c r="N11" s="35"/>
    </row>
    <row r="12" spans="1:14" ht="19.5" x14ac:dyDescent="0.5">
      <c r="A12" s="9" t="s">
        <v>104</v>
      </c>
      <c r="B12" s="12"/>
      <c r="C12" s="25" t="s">
        <v>212</v>
      </c>
      <c r="D12" s="12"/>
      <c r="E12" s="54" t="s">
        <v>224</v>
      </c>
      <c r="F12" s="12"/>
      <c r="G12" s="115" t="s">
        <v>224</v>
      </c>
      <c r="H12" s="12"/>
      <c r="I12" s="117">
        <v>6070778146</v>
      </c>
      <c r="J12" s="12"/>
      <c r="K12" s="115">
        <f>I12/I33</f>
        <v>1.4009682495154848E-2</v>
      </c>
      <c r="L12" s="12"/>
      <c r="N12" s="35"/>
    </row>
    <row r="13" spans="1:14" ht="19.5" x14ac:dyDescent="0.5">
      <c r="A13" s="9" t="s">
        <v>101</v>
      </c>
      <c r="B13" s="12"/>
      <c r="C13" s="25" t="s">
        <v>102</v>
      </c>
      <c r="D13" s="12"/>
      <c r="E13" s="25">
        <v>15807</v>
      </c>
      <c r="F13" s="12"/>
      <c r="G13" s="120">
        <f>E13/E33</f>
        <v>9.5606350946979044E-7</v>
      </c>
      <c r="H13" s="12"/>
      <c r="I13" s="117">
        <v>217747</v>
      </c>
      <c r="J13" s="12"/>
      <c r="K13" s="115">
        <f>I13/I33</f>
        <v>5.0250005203739538E-7</v>
      </c>
      <c r="L13" s="12"/>
      <c r="N13" s="35"/>
    </row>
    <row r="14" spans="1:14" ht="19.5" x14ac:dyDescent="0.5">
      <c r="A14" s="9" t="s">
        <v>142</v>
      </c>
      <c r="B14" s="12"/>
      <c r="C14" s="25">
        <v>341774248</v>
      </c>
      <c r="D14" s="12"/>
      <c r="E14" s="91" t="s">
        <v>224</v>
      </c>
      <c r="F14" s="12"/>
      <c r="G14" s="115" t="s">
        <v>224</v>
      </c>
      <c r="H14" s="12"/>
      <c r="I14" s="117">
        <v>10121</v>
      </c>
      <c r="J14" s="12"/>
      <c r="K14" s="115">
        <f>I14/I33</f>
        <v>2.3356478053293405E-8</v>
      </c>
      <c r="L14" s="12"/>
      <c r="N14" s="35"/>
    </row>
    <row r="15" spans="1:14" ht="19.5" x14ac:dyDescent="0.5">
      <c r="A15" s="9" t="s">
        <v>104</v>
      </c>
      <c r="B15" s="12"/>
      <c r="C15" s="25" t="s">
        <v>213</v>
      </c>
      <c r="D15" s="12"/>
      <c r="E15" s="91" t="s">
        <v>224</v>
      </c>
      <c r="F15" s="12"/>
      <c r="G15" s="115" t="s">
        <v>224</v>
      </c>
      <c r="H15" s="12"/>
      <c r="I15" s="117">
        <v>20566010973</v>
      </c>
      <c r="J15" s="12"/>
      <c r="K15" s="115">
        <f>I15/I33</f>
        <v>4.7460684115667014E-2</v>
      </c>
      <c r="L15" s="12"/>
      <c r="N15" s="35"/>
    </row>
    <row r="16" spans="1:14" ht="19.5" x14ac:dyDescent="0.5">
      <c r="A16" s="9" t="s">
        <v>104</v>
      </c>
      <c r="B16" s="12"/>
      <c r="C16" s="25" t="s">
        <v>105</v>
      </c>
      <c r="D16" s="12"/>
      <c r="E16" s="91" t="s">
        <v>224</v>
      </c>
      <c r="F16" s="12"/>
      <c r="G16" s="115" t="s">
        <v>224</v>
      </c>
      <c r="H16" s="12"/>
      <c r="I16" s="117">
        <v>205580535</v>
      </c>
      <c r="J16" s="12"/>
      <c r="K16" s="115">
        <f>I16/I33</f>
        <v>4.7442320461533609E-4</v>
      </c>
      <c r="L16" s="12"/>
      <c r="N16" s="35"/>
    </row>
    <row r="17" spans="1:14" ht="19.5" x14ac:dyDescent="0.5">
      <c r="A17" s="9" t="s">
        <v>104</v>
      </c>
      <c r="B17" s="12"/>
      <c r="C17" s="25" t="s">
        <v>107</v>
      </c>
      <c r="D17" s="12"/>
      <c r="E17" s="117">
        <v>-2542687326</v>
      </c>
      <c r="F17" s="12"/>
      <c r="G17" s="112">
        <f>E17/E33</f>
        <v>-0.15379076158536834</v>
      </c>
      <c r="H17" s="12"/>
      <c r="I17" s="117">
        <v>70409162604</v>
      </c>
      <c r="J17" s="12"/>
      <c r="K17" s="115">
        <f>I17/I33</f>
        <v>0.16248493835698968</v>
      </c>
      <c r="L17" s="12"/>
      <c r="N17" s="35"/>
    </row>
    <row r="18" spans="1:14" ht="19.5" x14ac:dyDescent="0.5">
      <c r="A18" s="9" t="s">
        <v>104</v>
      </c>
      <c r="B18" s="12"/>
      <c r="C18" s="25" t="s">
        <v>214</v>
      </c>
      <c r="D18" s="12"/>
      <c r="E18" s="91" t="s">
        <v>224</v>
      </c>
      <c r="F18" s="12"/>
      <c r="G18" s="115" t="s">
        <v>224</v>
      </c>
      <c r="H18" s="12"/>
      <c r="I18" s="117">
        <v>1027331511</v>
      </c>
      <c r="J18" s="12"/>
      <c r="K18" s="115">
        <f>I18/I33</f>
        <v>2.3707979340112885E-3</v>
      </c>
      <c r="L18" s="12"/>
      <c r="N18" s="35"/>
    </row>
    <row r="19" spans="1:14" ht="19.5" x14ac:dyDescent="0.5">
      <c r="A19" s="9" t="s">
        <v>104</v>
      </c>
      <c r="B19" s="12"/>
      <c r="C19" s="25" t="s">
        <v>215</v>
      </c>
      <c r="D19" s="12"/>
      <c r="E19" s="91" t="s">
        <v>224</v>
      </c>
      <c r="F19" s="12"/>
      <c r="G19" s="115" t="s">
        <v>224</v>
      </c>
      <c r="H19" s="12"/>
      <c r="I19" s="117">
        <v>66619178087</v>
      </c>
      <c r="J19" s="12"/>
      <c r="K19" s="115">
        <f>I19/I33</f>
        <v>0.15373869883583247</v>
      </c>
      <c r="L19" s="12"/>
      <c r="N19" s="35"/>
    </row>
    <row r="20" spans="1:14" ht="19.5" x14ac:dyDescent="0.5">
      <c r="A20" s="9" t="s">
        <v>110</v>
      </c>
      <c r="B20" s="12"/>
      <c r="C20" s="25">
        <v>218175230008</v>
      </c>
      <c r="D20" s="12"/>
      <c r="E20" s="25">
        <v>2950</v>
      </c>
      <c r="F20" s="12"/>
      <c r="G20" s="120">
        <f>E20/E33</f>
        <v>1.784264789609592E-7</v>
      </c>
      <c r="H20" s="12"/>
      <c r="I20" s="117">
        <v>1906606</v>
      </c>
      <c r="J20" s="12"/>
      <c r="K20" s="115">
        <f>I20/I33</f>
        <v>4.399921074525988E-6</v>
      </c>
      <c r="L20" s="12"/>
      <c r="N20" s="35"/>
    </row>
    <row r="21" spans="1:14" ht="19.5" x14ac:dyDescent="0.5">
      <c r="A21" s="9" t="s">
        <v>110</v>
      </c>
      <c r="B21" s="12"/>
      <c r="C21" s="25">
        <v>406774560008</v>
      </c>
      <c r="D21" s="12"/>
      <c r="E21" s="91" t="s">
        <v>224</v>
      </c>
      <c r="F21" s="12"/>
      <c r="G21" s="115" t="s">
        <v>224</v>
      </c>
      <c r="H21" s="12"/>
      <c r="I21" s="117">
        <v>19822082306</v>
      </c>
      <c r="J21" s="12"/>
      <c r="K21" s="115">
        <f>I21/I33</f>
        <v>4.5743901823008054E-2</v>
      </c>
      <c r="L21" s="12"/>
      <c r="N21" s="35"/>
    </row>
    <row r="22" spans="1:14" ht="19.5" x14ac:dyDescent="0.5">
      <c r="A22" s="9" t="s">
        <v>96</v>
      </c>
      <c r="B22" s="12"/>
      <c r="C22" s="25">
        <v>6175001164</v>
      </c>
      <c r="D22" s="12"/>
      <c r="E22" s="91" t="s">
        <v>224</v>
      </c>
      <c r="F22" s="12"/>
      <c r="G22" s="115" t="s">
        <v>224</v>
      </c>
      <c r="H22" s="12"/>
      <c r="I22" s="117">
        <v>29031780668</v>
      </c>
      <c r="J22" s="12"/>
      <c r="K22" s="115">
        <f>I22/I33</f>
        <v>6.6997346904472857E-2</v>
      </c>
      <c r="L22" s="12"/>
      <c r="N22" s="35"/>
    </row>
    <row r="23" spans="1:14" ht="19.5" x14ac:dyDescent="0.5">
      <c r="A23" s="9" t="s">
        <v>104</v>
      </c>
      <c r="B23" s="12"/>
      <c r="C23" s="25" t="s">
        <v>216</v>
      </c>
      <c r="D23" s="12"/>
      <c r="E23" s="117">
        <v>-2021369863</v>
      </c>
      <c r="F23" s="12"/>
      <c r="G23" s="112">
        <f>E23/E33</f>
        <v>-0.1222596296043683</v>
      </c>
      <c r="H23" s="12"/>
      <c r="I23" s="117">
        <v>37203287673</v>
      </c>
      <c r="J23" s="12"/>
      <c r="K23" s="115">
        <f>I23/I33</f>
        <v>8.5854932520974758E-2</v>
      </c>
      <c r="L23" s="12"/>
      <c r="N23" s="35"/>
    </row>
    <row r="24" spans="1:14" ht="19.5" x14ac:dyDescent="0.5">
      <c r="A24" s="9" t="s">
        <v>110</v>
      </c>
      <c r="B24" s="12"/>
      <c r="C24" s="25">
        <v>406809785005</v>
      </c>
      <c r="D24" s="12"/>
      <c r="E24" s="117">
        <v>1512877183</v>
      </c>
      <c r="F24" s="12"/>
      <c r="G24" s="120">
        <f>E24/E33</f>
        <v>9.1504186055276174E-2</v>
      </c>
      <c r="H24" s="12"/>
      <c r="I24" s="117">
        <v>58431507211</v>
      </c>
      <c r="J24" s="12"/>
      <c r="K24" s="115">
        <f>I24/I33</f>
        <v>0.13484381146078223</v>
      </c>
      <c r="L24" s="12"/>
      <c r="N24" s="35"/>
    </row>
    <row r="25" spans="1:14" ht="19.5" x14ac:dyDescent="0.5">
      <c r="A25" s="9" t="s">
        <v>96</v>
      </c>
      <c r="B25" s="12"/>
      <c r="C25" s="25">
        <v>6175001237</v>
      </c>
      <c r="D25" s="12"/>
      <c r="E25" s="117" t="s">
        <v>224</v>
      </c>
      <c r="F25" s="12"/>
      <c r="G25" s="115" t="s">
        <v>224</v>
      </c>
      <c r="H25" s="12"/>
      <c r="I25" s="117">
        <v>55706304336</v>
      </c>
      <c r="J25" s="12"/>
      <c r="K25" s="115">
        <f>I25/I33</f>
        <v>0.12855479445251133</v>
      </c>
      <c r="L25" s="12"/>
      <c r="N25" s="35"/>
    </row>
    <row r="26" spans="1:14" ht="19.5" x14ac:dyDescent="0.5">
      <c r="A26" s="9" t="s">
        <v>110</v>
      </c>
      <c r="B26" s="12"/>
      <c r="C26" s="25">
        <v>406827268006</v>
      </c>
      <c r="D26" s="12"/>
      <c r="E26" s="117">
        <v>2350685047</v>
      </c>
      <c r="F26" s="12"/>
      <c r="G26" s="120">
        <f>E26/E33</f>
        <v>0.14217778172284301</v>
      </c>
      <c r="H26" s="12"/>
      <c r="I26" s="117">
        <v>25857534247</v>
      </c>
      <c r="J26" s="12"/>
      <c r="K26" s="115">
        <f>I26/I33</f>
        <v>5.9672061175016111E-2</v>
      </c>
      <c r="L26" s="12"/>
      <c r="N26" s="35"/>
    </row>
    <row r="27" spans="1:14" ht="19.5" x14ac:dyDescent="0.5">
      <c r="A27" s="9" t="s">
        <v>114</v>
      </c>
      <c r="B27" s="12"/>
      <c r="C27" s="25">
        <v>9955255434</v>
      </c>
      <c r="D27" s="12"/>
      <c r="E27" s="117">
        <v>8012</v>
      </c>
      <c r="F27" s="12"/>
      <c r="G27" s="120">
        <f>E27/E33</f>
        <v>4.8459422014752718E-7</v>
      </c>
      <c r="H27" s="12"/>
      <c r="I27" s="117">
        <v>58712</v>
      </c>
      <c r="J27" s="12"/>
      <c r="K27" s="115">
        <f>I27/I33</f>
        <v>1.3549111149737797E-7</v>
      </c>
      <c r="L27" s="12"/>
      <c r="N27" s="35"/>
    </row>
    <row r="28" spans="1:14" ht="19.5" x14ac:dyDescent="0.5">
      <c r="A28" s="9" t="s">
        <v>114</v>
      </c>
      <c r="B28" s="12"/>
      <c r="C28" s="25">
        <v>9955398474</v>
      </c>
      <c r="D28" s="12"/>
      <c r="E28" s="117" t="s">
        <v>224</v>
      </c>
      <c r="F28" s="12"/>
      <c r="G28" s="115" t="s">
        <v>224</v>
      </c>
      <c r="H28" s="12"/>
      <c r="I28" s="117">
        <v>17095890400</v>
      </c>
      <c r="J28" s="12"/>
      <c r="K28" s="115">
        <f>I28/I33</f>
        <v>3.9452602403824658E-2</v>
      </c>
      <c r="L28" s="12"/>
      <c r="N28" s="35"/>
    </row>
    <row r="29" spans="1:14" ht="19.5" x14ac:dyDescent="0.5">
      <c r="A29" s="9" t="s">
        <v>110</v>
      </c>
      <c r="B29" s="12"/>
      <c r="C29" s="25">
        <v>407007714009</v>
      </c>
      <c r="D29" s="12"/>
      <c r="E29" s="117">
        <v>1064383561</v>
      </c>
      <c r="F29" s="12"/>
      <c r="G29" s="120">
        <f>E29/E33</f>
        <v>6.4377698662087229E-2</v>
      </c>
      <c r="H29" s="12"/>
      <c r="I29" s="117">
        <v>5235616435</v>
      </c>
      <c r="J29" s="12"/>
      <c r="K29" s="115">
        <f>I29/I33</f>
        <v>1.2082359486171302E-2</v>
      </c>
      <c r="L29" s="12"/>
      <c r="N29" s="35"/>
    </row>
    <row r="30" spans="1:14" ht="19.5" x14ac:dyDescent="0.5">
      <c r="A30" s="9" t="s">
        <v>117</v>
      </c>
      <c r="B30" s="12"/>
      <c r="C30" s="25">
        <v>479601390576</v>
      </c>
      <c r="D30" s="12"/>
      <c r="E30" s="117">
        <v>1375890419</v>
      </c>
      <c r="F30" s="12"/>
      <c r="G30" s="120">
        <f>E30/E33</f>
        <v>8.3218739965521635E-2</v>
      </c>
      <c r="H30" s="12"/>
      <c r="I30" s="117">
        <v>3760767121</v>
      </c>
      <c r="J30" s="12"/>
      <c r="K30" s="115">
        <f>I30/I33</f>
        <v>8.6788138252330716E-3</v>
      </c>
      <c r="L30" s="12"/>
      <c r="N30" s="35"/>
    </row>
    <row r="31" spans="1:14" ht="19.5" x14ac:dyDescent="0.5">
      <c r="A31" s="9" t="s">
        <v>104</v>
      </c>
      <c r="B31" s="12"/>
      <c r="C31" s="25" t="s">
        <v>119</v>
      </c>
      <c r="D31" s="12"/>
      <c r="E31" s="117">
        <v>10482246578</v>
      </c>
      <c r="F31" s="12"/>
      <c r="G31" s="120">
        <f>E31/E33</f>
        <v>0.6340035079705435</v>
      </c>
      <c r="H31" s="12"/>
      <c r="I31" s="117">
        <v>11967616438</v>
      </c>
      <c r="J31" s="12"/>
      <c r="K31" s="115">
        <f>I31/I33</f>
        <v>2.7617959755397724E-2</v>
      </c>
      <c r="L31" s="12"/>
      <c r="N31" s="35"/>
    </row>
    <row r="32" spans="1:14" ht="19.5" x14ac:dyDescent="0.5">
      <c r="A32" s="9" t="s">
        <v>104</v>
      </c>
      <c r="B32" s="12"/>
      <c r="C32" s="25" t="s">
        <v>121</v>
      </c>
      <c r="D32" s="12"/>
      <c r="E32" s="117">
        <v>4309589040</v>
      </c>
      <c r="F32" s="12"/>
      <c r="G32" s="120">
        <f>E32/E33</f>
        <v>0.26065925361896281</v>
      </c>
      <c r="H32" s="12"/>
      <c r="I32" s="117">
        <v>4309589040</v>
      </c>
      <c r="J32" s="12"/>
      <c r="K32" s="115">
        <f>I32/I33</f>
        <v>9.9453435264770067E-3</v>
      </c>
      <c r="L32" s="12"/>
      <c r="N32" s="35"/>
    </row>
    <row r="33" spans="1:12" ht="20.25" thickBot="1" x14ac:dyDescent="0.55000000000000004">
      <c r="A33" s="71"/>
      <c r="B33" s="12"/>
      <c r="C33" s="12"/>
      <c r="D33" s="12"/>
      <c r="E33" s="79">
        <f>SUM(E9:E32)</f>
        <v>16533420472</v>
      </c>
      <c r="F33" s="79">
        <f t="shared" ref="F33:J33" si="0">SUM(F9:F32)</f>
        <v>0</v>
      </c>
      <c r="G33" s="121">
        <f>SUM(G9:G32)</f>
        <v>0.99999999999999989</v>
      </c>
      <c r="H33" s="79">
        <f t="shared" si="0"/>
        <v>0</v>
      </c>
      <c r="I33" s="79">
        <f t="shared" si="0"/>
        <v>433327318310</v>
      </c>
      <c r="J33" s="79">
        <f t="shared" si="0"/>
        <v>0</v>
      </c>
      <c r="K33" s="121">
        <f>SUM(K9:K32)</f>
        <v>0.99999992515357661</v>
      </c>
      <c r="L33" s="79"/>
    </row>
    <row r="34" spans="1:12" ht="19.5" thickTop="1" x14ac:dyDescent="0.45">
      <c r="G34" s="116"/>
      <c r="K34" s="122"/>
    </row>
    <row r="35" spans="1:12" x14ac:dyDescent="0.45">
      <c r="G35" s="116"/>
    </row>
  </sheetData>
  <sheetProtection algorithmName="SHA-512" hashValue="M4evKmT44N9hUI+RhVlQrPJiZRSGdg/GpCOyiCXRbl0+pztCHimhV0kJWsMii4Pab5LkzZML6ZNB3758WmTSZA==" saltValue="pnhNF92JT7C/mYIyAaaQDg==" spinCount="100000" sheet="1" objects="1" scenarios="1" selectLockedCells="1" autoFilter="0" selectUnlockedCells="1"/>
  <mergeCells count="4">
    <mergeCell ref="I6:K6"/>
    <mergeCell ref="A2:K2"/>
    <mergeCell ref="A3:K3"/>
    <mergeCell ref="A4:K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2:E12"/>
  <sheetViews>
    <sheetView rightToLeft="1" view="pageBreakPreview" zoomScale="60" zoomScaleNormal="100" workbookViewId="0">
      <selection activeCell="L19" sqref="L19"/>
    </sheetView>
  </sheetViews>
  <sheetFormatPr defaultRowHeight="18.75" x14ac:dyDescent="0.45"/>
  <cols>
    <col min="1" max="1" width="32.7109375" style="3" customWidth="1"/>
    <col min="2" max="2" width="1" style="4" customWidth="1"/>
    <col min="3" max="3" width="12.5703125" style="4" customWidth="1"/>
    <col min="4" max="4" width="0.7109375" style="4" customWidth="1"/>
    <col min="5" max="5" width="16.5703125" style="4" customWidth="1"/>
    <col min="6" max="6" width="0.85546875" style="4" customWidth="1"/>
    <col min="7" max="16384" width="9.140625" style="4"/>
  </cols>
  <sheetData>
    <row r="2" spans="1:5" ht="21" x14ac:dyDescent="0.45">
      <c r="A2" s="144" t="s">
        <v>0</v>
      </c>
      <c r="B2" s="144" t="s">
        <v>0</v>
      </c>
      <c r="C2" s="144" t="s">
        <v>0</v>
      </c>
      <c r="D2" s="144" t="s">
        <v>0</v>
      </c>
      <c r="E2" s="144"/>
    </row>
    <row r="3" spans="1:5" ht="21" x14ac:dyDescent="0.45">
      <c r="A3" s="144" t="s">
        <v>123</v>
      </c>
      <c r="B3" s="144" t="s">
        <v>123</v>
      </c>
      <c r="C3" s="144" t="s">
        <v>123</v>
      </c>
      <c r="D3" s="144" t="s">
        <v>123</v>
      </c>
      <c r="E3" s="144"/>
    </row>
    <row r="4" spans="1:5" ht="21" x14ac:dyDescent="0.45">
      <c r="A4" s="144" t="s">
        <v>2</v>
      </c>
      <c r="B4" s="144" t="s">
        <v>2</v>
      </c>
      <c r="C4" s="144" t="s">
        <v>2</v>
      </c>
      <c r="D4" s="144" t="s">
        <v>2</v>
      </c>
      <c r="E4" s="144"/>
    </row>
    <row r="6" spans="1:5" ht="19.5" x14ac:dyDescent="0.45">
      <c r="A6" s="147" t="s">
        <v>217</v>
      </c>
      <c r="B6" s="12"/>
      <c r="C6" s="96" t="s">
        <v>125</v>
      </c>
      <c r="D6" s="21"/>
      <c r="E6" s="96" t="s">
        <v>6</v>
      </c>
    </row>
    <row r="7" spans="1:5" ht="19.5" x14ac:dyDescent="0.45">
      <c r="A7" s="147" t="s">
        <v>217</v>
      </c>
      <c r="B7" s="12"/>
      <c r="C7" s="97" t="s">
        <v>93</v>
      </c>
      <c r="D7" s="12"/>
      <c r="E7" s="97" t="s">
        <v>93</v>
      </c>
    </row>
    <row r="8" spans="1:5" ht="19.5" x14ac:dyDescent="0.5">
      <c r="A8" s="23" t="s">
        <v>217</v>
      </c>
      <c r="B8" s="12"/>
      <c r="C8" s="24" t="s">
        <v>224</v>
      </c>
      <c r="D8" s="12"/>
      <c r="E8" s="54">
        <v>41748444</v>
      </c>
    </row>
    <row r="9" spans="1:5" s="35" customFormat="1" ht="19.5" x14ac:dyDescent="0.5">
      <c r="A9" s="23" t="s">
        <v>218</v>
      </c>
      <c r="B9" s="26"/>
      <c r="C9" s="24" t="s">
        <v>224</v>
      </c>
      <c r="D9" s="26"/>
      <c r="E9" s="54">
        <v>84723482</v>
      </c>
    </row>
    <row r="10" spans="1:5" ht="19.5" x14ac:dyDescent="0.5">
      <c r="A10" s="9" t="s">
        <v>219</v>
      </c>
      <c r="B10" s="12"/>
      <c r="C10" s="24" t="s">
        <v>224</v>
      </c>
      <c r="D10" s="12"/>
      <c r="E10" s="11" t="s">
        <v>224</v>
      </c>
    </row>
    <row r="11" spans="1:5" ht="20.25" thickBot="1" x14ac:dyDescent="0.55000000000000004">
      <c r="A11" s="9" t="s">
        <v>132</v>
      </c>
      <c r="B11" s="12"/>
      <c r="C11" s="79" t="s">
        <v>224</v>
      </c>
      <c r="D11" s="6"/>
      <c r="E11" s="79">
        <v>126471926</v>
      </c>
    </row>
    <row r="12" spans="1:5" ht="19.5" thickTop="1" x14ac:dyDescent="0.45"/>
  </sheetData>
  <sheetProtection algorithmName="SHA-512" hashValue="kPmthtd6eUNVEVMlJafuuF5lj8RjG91gmRItPV01ULqWX4B4zrnABi1XZ9Ra24ZLMmueJWe2YVqJjaRaQ/it9g==" saltValue="lx5nYVlLruWCaOiJSS2nZg==" spinCount="100000" sheet="1" objects="1" scenarios="1" selectLockedCells="1" autoFilter="0" selectUnlockedCells="1"/>
  <mergeCells count="4">
    <mergeCell ref="A6:A7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A2:L11"/>
  <sheetViews>
    <sheetView rightToLeft="1" view="pageBreakPreview" topLeftCell="A7" zoomScale="60" zoomScaleNormal="100" workbookViewId="0">
      <selection activeCell="E7" sqref="E7"/>
    </sheetView>
  </sheetViews>
  <sheetFormatPr defaultRowHeight="18.75" x14ac:dyDescent="0.45"/>
  <cols>
    <col min="1" max="1" width="22.85546875" style="3" bestFit="1" customWidth="1"/>
    <col min="2" max="2" width="1" style="4" customWidth="1"/>
    <col min="3" max="3" width="16.7109375" style="4" customWidth="1"/>
    <col min="4" max="4" width="0.85546875" style="4" customWidth="1"/>
    <col min="5" max="5" width="10.42578125" style="4" customWidth="1"/>
    <col min="6" max="6" width="0.28515625" style="4" customWidth="1"/>
    <col min="7" max="7" width="14.7109375" style="4" customWidth="1"/>
    <col min="8" max="8" width="0.7109375" style="4" customWidth="1"/>
    <col min="9" max="16384" width="9.140625" style="4"/>
  </cols>
  <sheetData>
    <row r="2" spans="1:12" ht="21" x14ac:dyDescent="0.45">
      <c r="A2" s="144" t="s">
        <v>0</v>
      </c>
      <c r="B2" s="144" t="s">
        <v>0</v>
      </c>
      <c r="C2" s="144" t="s">
        <v>0</v>
      </c>
      <c r="D2" s="144" t="s">
        <v>0</v>
      </c>
      <c r="E2" s="144" t="s">
        <v>0</v>
      </c>
      <c r="F2" s="144"/>
      <c r="G2" s="144"/>
    </row>
    <row r="3" spans="1:12" ht="21" x14ac:dyDescent="0.45">
      <c r="A3" s="144" t="s">
        <v>123</v>
      </c>
      <c r="B3" s="144" t="s">
        <v>123</v>
      </c>
      <c r="C3" s="144" t="s">
        <v>123</v>
      </c>
      <c r="D3" s="144" t="s">
        <v>123</v>
      </c>
      <c r="E3" s="144" t="s">
        <v>123</v>
      </c>
      <c r="F3" s="144"/>
      <c r="G3" s="144"/>
    </row>
    <row r="4" spans="1:12" ht="21" x14ac:dyDescent="0.45">
      <c r="A4" s="144" t="s">
        <v>2</v>
      </c>
      <c r="B4" s="144" t="s">
        <v>2</v>
      </c>
      <c r="C4" s="144" t="s">
        <v>2</v>
      </c>
      <c r="D4" s="144" t="s">
        <v>2</v>
      </c>
      <c r="E4" s="144" t="s">
        <v>2</v>
      </c>
      <c r="F4" s="144"/>
      <c r="G4" s="144"/>
    </row>
    <row r="5" spans="1:12" x14ac:dyDescent="0.45">
      <c r="A5" s="71"/>
      <c r="B5" s="12"/>
      <c r="C5" s="12"/>
      <c r="D5" s="12"/>
      <c r="E5" s="12"/>
      <c r="F5" s="12"/>
      <c r="G5" s="12"/>
    </row>
    <row r="6" spans="1:12" s="38" customFormat="1" ht="58.5" x14ac:dyDescent="0.45">
      <c r="A6" s="99" t="s">
        <v>127</v>
      </c>
      <c r="B6" s="37"/>
      <c r="C6" s="99" t="s">
        <v>93</v>
      </c>
      <c r="D6" s="36"/>
      <c r="E6" s="99" t="s">
        <v>203</v>
      </c>
      <c r="F6" s="36"/>
      <c r="G6" s="99" t="s">
        <v>13</v>
      </c>
    </row>
    <row r="7" spans="1:12" ht="19.5" x14ac:dyDescent="0.5">
      <c r="A7" s="23" t="s">
        <v>220</v>
      </c>
      <c r="B7" s="12"/>
      <c r="C7" s="10">
        <v>-5112985311</v>
      </c>
      <c r="D7" s="12"/>
      <c r="E7" s="112">
        <v>-3.68</v>
      </c>
      <c r="F7" s="72"/>
      <c r="G7" s="112">
        <v>-0.06</v>
      </c>
      <c r="J7" s="109"/>
      <c r="K7" s="74"/>
      <c r="L7" s="74"/>
    </row>
    <row r="8" spans="1:12" ht="19.5" x14ac:dyDescent="0.5">
      <c r="A8" s="23" t="s">
        <v>221</v>
      </c>
      <c r="B8" s="12"/>
      <c r="C8" s="10">
        <v>127200492802</v>
      </c>
      <c r="D8" s="12"/>
      <c r="E8" s="67">
        <v>91.46</v>
      </c>
      <c r="F8" s="72"/>
      <c r="G8" s="67">
        <v>1.56</v>
      </c>
      <c r="J8" s="110"/>
      <c r="K8" s="74"/>
      <c r="L8" s="74"/>
    </row>
    <row r="9" spans="1:12" s="35" customFormat="1" ht="19.5" x14ac:dyDescent="0.5">
      <c r="A9" s="23" t="s">
        <v>222</v>
      </c>
      <c r="B9" s="26"/>
      <c r="C9" s="24">
        <v>16533420472</v>
      </c>
      <c r="D9" s="26"/>
      <c r="E9" s="67">
        <v>11.89</v>
      </c>
      <c r="F9" s="74"/>
      <c r="G9" s="67">
        <v>0.2</v>
      </c>
      <c r="J9" s="110"/>
      <c r="K9" s="74"/>
      <c r="L9" s="74"/>
    </row>
    <row r="10" spans="1:12" ht="20.25" thickBot="1" x14ac:dyDescent="0.55000000000000004">
      <c r="A10" s="71"/>
      <c r="B10" s="12"/>
      <c r="C10" s="79">
        <f>SUM(C7:C9)</f>
        <v>138620927963</v>
      </c>
      <c r="D10" s="79"/>
      <c r="E10" s="68">
        <f>SUM(E7:E9)</f>
        <v>99.669999999999987</v>
      </c>
      <c r="F10" s="79"/>
      <c r="G10" s="113">
        <f>SUM(G7:G9)</f>
        <v>1.7</v>
      </c>
    </row>
    <row r="11" spans="1:12" ht="19.5" thickTop="1" x14ac:dyDescent="0.45">
      <c r="E11" s="111"/>
    </row>
  </sheetData>
  <sheetProtection algorithmName="SHA-512" hashValue="92yWeTN1KW8qmYmcLtjOAjWpwszjUen8fsdFEGX1GUEUkCflVLqvK00OuGzveQKwSPaWJzM+Dw/Hx8+n84ubZw==" saltValue="NqaXxqC3tanOUiOEQ+lSVg==" spinCount="100000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E1946-8274-44E8-B405-4DB3C85AEA98}">
  <sheetPr>
    <tabColor theme="9" tint="0.59999389629810485"/>
  </sheetPr>
  <dimension ref="A2:AA12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31.140625" bestFit="1" customWidth="1"/>
    <col min="2" max="2" width="1.28515625" customWidth="1"/>
    <col min="3" max="3" width="11.5703125" bestFit="1" customWidth="1"/>
    <col min="4" max="4" width="1.28515625" customWidth="1"/>
    <col min="5" max="5" width="18.28515625" bestFit="1" customWidth="1"/>
    <col min="6" max="6" width="1.28515625" customWidth="1"/>
    <col min="7" max="7" width="18.28515625" bestFit="1" customWidth="1"/>
    <col min="8" max="8" width="1.28515625" customWidth="1"/>
    <col min="9" max="9" width="5.42578125" bestFit="1" customWidth="1"/>
    <col min="10" max="10" width="2.140625" customWidth="1"/>
    <col min="11" max="11" width="12.28515625" bestFit="1" customWidth="1"/>
    <col min="12" max="12" width="2.140625" customWidth="1"/>
    <col min="13" max="13" width="12.28515625" bestFit="1" customWidth="1"/>
    <col min="14" max="14" width="2.140625" customWidth="1"/>
    <col min="15" max="15" width="17" bestFit="1" customWidth="1"/>
    <col min="16" max="16" width="2.140625" customWidth="1"/>
    <col min="17" max="17" width="11.5703125" bestFit="1" customWidth="1"/>
    <col min="18" max="18" width="2.140625" customWidth="1"/>
    <col min="19" max="19" width="9.85546875" bestFit="1" customWidth="1"/>
    <col min="20" max="20" width="2.140625" customWidth="1"/>
    <col min="21" max="21" width="18.28515625" bestFit="1" customWidth="1"/>
    <col min="22" max="22" width="2.140625" customWidth="1"/>
    <col min="23" max="23" width="18.28515625" bestFit="1" customWidth="1"/>
    <col min="24" max="24" width="2.140625" customWidth="1"/>
    <col min="25" max="25" width="19.5703125" bestFit="1" customWidth="1"/>
    <col min="26" max="26" width="14.7109375" bestFit="1" customWidth="1"/>
  </cols>
  <sheetData>
    <row r="2" spans="1:27" ht="21" x14ac:dyDescent="0.2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7" ht="21" x14ac:dyDescent="0.2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7" ht="21" x14ac:dyDescent="0.25">
      <c r="A4" s="144" t="s">
        <v>223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>
        <v>8153049000066</v>
      </c>
    </row>
    <row r="5" spans="1:27" ht="18.75" x14ac:dyDescent="0.4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7" ht="19.5" x14ac:dyDescent="0.25">
      <c r="A6" s="5"/>
      <c r="B6" s="1"/>
      <c r="C6" s="146" t="s">
        <v>4</v>
      </c>
      <c r="D6" s="146" t="s">
        <v>4</v>
      </c>
      <c r="E6" s="146" t="s">
        <v>4</v>
      </c>
      <c r="F6" s="146" t="s">
        <v>4</v>
      </c>
      <c r="G6" s="146" t="s">
        <v>4</v>
      </c>
      <c r="H6" s="1"/>
      <c r="I6" s="146" t="s">
        <v>5</v>
      </c>
      <c r="J6" s="146" t="s">
        <v>5</v>
      </c>
      <c r="K6" s="146" t="s">
        <v>5</v>
      </c>
      <c r="L6" s="146" t="s">
        <v>5</v>
      </c>
      <c r="M6" s="146" t="s">
        <v>5</v>
      </c>
      <c r="N6" s="146" t="s">
        <v>5</v>
      </c>
      <c r="O6" s="146" t="s">
        <v>5</v>
      </c>
      <c r="P6" s="1"/>
      <c r="Q6" s="146" t="s">
        <v>6</v>
      </c>
      <c r="R6" s="146" t="s">
        <v>6</v>
      </c>
      <c r="S6" s="146" t="s">
        <v>6</v>
      </c>
      <c r="T6" s="146" t="s">
        <v>6</v>
      </c>
      <c r="U6" s="146" t="s">
        <v>6</v>
      </c>
      <c r="V6" s="146" t="s">
        <v>6</v>
      </c>
      <c r="W6" s="146" t="s">
        <v>6</v>
      </c>
      <c r="X6" s="146" t="s">
        <v>6</v>
      </c>
      <c r="Y6" s="146" t="s">
        <v>6</v>
      </c>
    </row>
    <row r="7" spans="1:27" ht="19.5" x14ac:dyDescent="0.5">
      <c r="A7" s="147" t="s">
        <v>3</v>
      </c>
      <c r="B7" s="1"/>
      <c r="C7" s="145" t="s">
        <v>7</v>
      </c>
      <c r="D7" s="6"/>
      <c r="E7" s="147" t="s">
        <v>8</v>
      </c>
      <c r="F7" s="6"/>
      <c r="G7" s="147" t="s">
        <v>9</v>
      </c>
      <c r="H7" s="1"/>
      <c r="I7" s="146" t="s">
        <v>10</v>
      </c>
      <c r="J7" s="146" t="s">
        <v>10</v>
      </c>
      <c r="K7" s="146" t="s">
        <v>10</v>
      </c>
      <c r="L7" s="6"/>
      <c r="M7" s="146" t="s">
        <v>11</v>
      </c>
      <c r="N7" s="146" t="s">
        <v>11</v>
      </c>
      <c r="O7" s="146" t="s">
        <v>11</v>
      </c>
      <c r="P7" s="1"/>
      <c r="Q7" s="147" t="s">
        <v>7</v>
      </c>
      <c r="R7" s="6"/>
      <c r="S7" s="147" t="s">
        <v>12</v>
      </c>
      <c r="T7" s="6"/>
      <c r="U7" s="147" t="s">
        <v>8</v>
      </c>
      <c r="V7" s="6"/>
      <c r="W7" s="147" t="s">
        <v>9</v>
      </c>
      <c r="X7" s="6"/>
      <c r="Y7" s="150" t="s">
        <v>13</v>
      </c>
    </row>
    <row r="8" spans="1:27" ht="19.5" x14ac:dyDescent="0.5">
      <c r="A8" s="147" t="s">
        <v>3</v>
      </c>
      <c r="B8" s="1"/>
      <c r="C8" s="146" t="s">
        <v>7</v>
      </c>
      <c r="D8" s="6"/>
      <c r="E8" s="146" t="s">
        <v>8</v>
      </c>
      <c r="F8" s="6"/>
      <c r="G8" s="146" t="s">
        <v>9</v>
      </c>
      <c r="H8" s="1"/>
      <c r="I8" s="107" t="s">
        <v>7</v>
      </c>
      <c r="J8" s="6"/>
      <c r="K8" s="107" t="s">
        <v>8</v>
      </c>
      <c r="L8" s="6"/>
      <c r="M8" s="107" t="s">
        <v>7</v>
      </c>
      <c r="N8" s="6"/>
      <c r="O8" s="107" t="s">
        <v>14</v>
      </c>
      <c r="P8" s="1"/>
      <c r="Q8" s="146" t="s">
        <v>7</v>
      </c>
      <c r="R8" s="6"/>
      <c r="S8" s="146" t="s">
        <v>12</v>
      </c>
      <c r="T8" s="6"/>
      <c r="U8" s="146" t="s">
        <v>8</v>
      </c>
      <c r="V8" s="6"/>
      <c r="W8" s="146" t="s">
        <v>9</v>
      </c>
      <c r="X8" s="6"/>
      <c r="Y8" s="151" t="s">
        <v>13</v>
      </c>
    </row>
    <row r="9" spans="1:27" s="124" customFormat="1" ht="19.5" x14ac:dyDescent="0.5">
      <c r="A9" s="123" t="s">
        <v>23</v>
      </c>
      <c r="C9" s="125">
        <v>160260</v>
      </c>
      <c r="D9" s="125"/>
      <c r="E9" s="125">
        <v>50655210928</v>
      </c>
      <c r="F9" s="125"/>
      <c r="G9" s="125">
        <v>49517398918.496201</v>
      </c>
      <c r="I9" s="125" t="s">
        <v>224</v>
      </c>
      <c r="J9" s="125"/>
      <c r="K9" s="126" t="s">
        <v>224</v>
      </c>
      <c r="L9" s="125"/>
      <c r="M9" s="126" t="s">
        <v>224</v>
      </c>
      <c r="N9" s="125"/>
      <c r="O9" s="126" t="s">
        <v>224</v>
      </c>
      <c r="Q9" s="125">
        <v>160260</v>
      </c>
      <c r="R9" s="125"/>
      <c r="S9" s="125">
        <v>296815</v>
      </c>
      <c r="T9" s="125"/>
      <c r="U9" s="125">
        <v>50655210928</v>
      </c>
      <c r="V9" s="125"/>
      <c r="W9" s="125">
        <v>47511085408.368797</v>
      </c>
      <c r="X9" s="127"/>
      <c r="Y9" s="136">
        <v>5.827400940186204E-3</v>
      </c>
      <c r="Z9" s="129"/>
      <c r="AA9" s="128"/>
    </row>
    <row r="10" spans="1:27" s="124" customFormat="1" ht="19.5" x14ac:dyDescent="0.5">
      <c r="A10" s="123" t="s">
        <v>24</v>
      </c>
      <c r="C10" s="125">
        <v>8945567</v>
      </c>
      <c r="D10" s="125"/>
      <c r="E10" s="125">
        <v>96298155677</v>
      </c>
      <c r="F10" s="125"/>
      <c r="G10" s="125">
        <v>121951526330.22</v>
      </c>
      <c r="I10" s="125" t="s">
        <v>224</v>
      </c>
      <c r="J10" s="125"/>
      <c r="K10" s="126" t="s">
        <v>224</v>
      </c>
      <c r="L10" s="125"/>
      <c r="M10" s="125">
        <v>-3070138</v>
      </c>
      <c r="N10" s="125"/>
      <c r="O10" s="125">
        <v>41173899583</v>
      </c>
      <c r="Q10" s="125">
        <v>5875429</v>
      </c>
      <c r="R10" s="125"/>
      <c r="S10" s="125">
        <v>13201</v>
      </c>
      <c r="T10" s="125"/>
      <c r="U10" s="125">
        <v>63248419774</v>
      </c>
      <c r="V10" s="125"/>
      <c r="W10" s="125">
        <v>77468464383.125198</v>
      </c>
      <c r="X10" s="127"/>
      <c r="Y10" s="136">
        <v>9.5017783386924428E-3</v>
      </c>
      <c r="Z10" s="129"/>
      <c r="AA10" s="128"/>
    </row>
    <row r="11" spans="1:27" s="130" customFormat="1" ht="21.75" thickBot="1" x14ac:dyDescent="0.6">
      <c r="C11" s="15">
        <f>SUM(C9:C10)</f>
        <v>9105827</v>
      </c>
      <c r="D11" s="15"/>
      <c r="E11" s="15">
        <f t="shared" ref="E11:W11" si="0">SUM(E9:E10)</f>
        <v>146953366605</v>
      </c>
      <c r="F11" s="15"/>
      <c r="G11" s="15">
        <f t="shared" si="0"/>
        <v>171468925248.71619</v>
      </c>
      <c r="H11" s="15"/>
      <c r="I11" s="15">
        <f t="shared" si="0"/>
        <v>0</v>
      </c>
      <c r="J11" s="15"/>
      <c r="K11" s="15">
        <f t="shared" si="0"/>
        <v>0</v>
      </c>
      <c r="L11" s="15"/>
      <c r="M11" s="15">
        <f t="shared" si="0"/>
        <v>-3070138</v>
      </c>
      <c r="N11" s="15"/>
      <c r="O11" s="15">
        <f t="shared" si="0"/>
        <v>41173899583</v>
      </c>
      <c r="P11" s="15"/>
      <c r="Q11" s="15">
        <f t="shared" si="0"/>
        <v>6035689</v>
      </c>
      <c r="R11" s="15"/>
      <c r="S11" s="15">
        <f t="shared" si="0"/>
        <v>310016</v>
      </c>
      <c r="T11" s="15"/>
      <c r="U11" s="15">
        <f t="shared" si="0"/>
        <v>113903630702</v>
      </c>
      <c r="V11" s="15"/>
      <c r="W11" s="15">
        <f t="shared" si="0"/>
        <v>124979549791.49399</v>
      </c>
      <c r="X11" s="15"/>
      <c r="Y11" s="137">
        <v>1.5329179278878648E-2</v>
      </c>
    </row>
    <row r="12" spans="1:27" ht="15.75" thickTop="1" x14ac:dyDescent="0.25"/>
  </sheetData>
  <sheetProtection algorithmName="SHA-512" hashValue="0Q/MrYKlRNrFUQZx4yam2itc79HPKP+7RzEWfP3S9U7MomQXRryytR7tnigl5wopeyzAXTxAa9h6LoDOtHMD6w==" saltValue="fk4sa/Q4jFJxCqfDTwosFw==" spinCount="100000" sheet="1" objects="1" scenarios="1" selectLockedCells="1" autoFilter="0" selectUnlockedCells="1"/>
  <mergeCells count="17">
    <mergeCell ref="Y7:Y8"/>
    <mergeCell ref="M7:O7"/>
    <mergeCell ref="A2:Y2"/>
    <mergeCell ref="A3:Y3"/>
    <mergeCell ref="A4:Y4"/>
    <mergeCell ref="C6:G6"/>
    <mergeCell ref="I6:O6"/>
    <mergeCell ref="Q6:Y6"/>
    <mergeCell ref="A7:A8"/>
    <mergeCell ref="C7:C8"/>
    <mergeCell ref="E7:E8"/>
    <mergeCell ref="G7:G8"/>
    <mergeCell ref="I7:K7"/>
    <mergeCell ref="Q7:Q8"/>
    <mergeCell ref="S7:S8"/>
    <mergeCell ref="U7:U8"/>
    <mergeCell ref="W7:W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2:U15"/>
  <sheetViews>
    <sheetView rightToLeft="1" view="pageBreakPreview" zoomScale="60" zoomScaleNormal="100" workbookViewId="0">
      <selection activeCell="E15" sqref="E15"/>
    </sheetView>
  </sheetViews>
  <sheetFormatPr defaultRowHeight="18.75" x14ac:dyDescent="0.45"/>
  <cols>
    <col min="1" max="1" width="30.42578125" style="3" bestFit="1" customWidth="1"/>
    <col min="2" max="2" width="1" style="4" customWidth="1"/>
    <col min="3" max="3" width="14.85546875" style="4" customWidth="1"/>
    <col min="4" max="4" width="0.85546875" style="4" customWidth="1"/>
    <col min="5" max="5" width="10.85546875" style="4" bestFit="1" customWidth="1"/>
    <col min="6" max="6" width="0.85546875" style="4" customWidth="1"/>
    <col min="7" max="7" width="12.42578125" style="4" customWidth="1"/>
    <col min="8" max="8" width="0.5703125" style="4" customWidth="1"/>
    <col min="9" max="9" width="8.7109375" style="4" bestFit="1" customWidth="1"/>
    <col min="10" max="10" width="0.5703125" style="4" customWidth="1"/>
    <col min="11" max="11" width="14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2" style="4" bestFit="1" customWidth="1"/>
    <col min="16" max="16" width="1" style="4" customWidth="1"/>
    <col min="17" max="17" width="8.7109375" style="4" bestFit="1" customWidth="1"/>
    <col min="18" max="16384" width="9.140625" style="4"/>
  </cols>
  <sheetData>
    <row r="2" spans="1:21" ht="21" x14ac:dyDescent="0.4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21" ht="21" x14ac:dyDescent="0.4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21" ht="18.75" customHeight="1" x14ac:dyDescent="0.45">
      <c r="A4" s="144" t="s">
        <v>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21" ht="18.75" customHeight="1" x14ac:dyDescent="0.45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</row>
    <row r="6" spans="1:21" ht="19.5" x14ac:dyDescent="0.45">
      <c r="A6" s="147" t="s">
        <v>3</v>
      </c>
      <c r="B6" s="12"/>
      <c r="C6" s="146" t="s">
        <v>4</v>
      </c>
      <c r="D6" s="146" t="s">
        <v>4</v>
      </c>
      <c r="E6" s="146" t="s">
        <v>4</v>
      </c>
      <c r="F6" s="146" t="s">
        <v>4</v>
      </c>
      <c r="G6" s="146" t="s">
        <v>4</v>
      </c>
      <c r="H6" s="152" t="s">
        <v>4</v>
      </c>
      <c r="I6" s="146" t="s">
        <v>4</v>
      </c>
      <c r="J6" s="21"/>
      <c r="K6" s="146" t="s">
        <v>6</v>
      </c>
      <c r="L6" s="146" t="s">
        <v>6</v>
      </c>
      <c r="M6" s="146" t="s">
        <v>6</v>
      </c>
      <c r="N6" s="146" t="s">
        <v>6</v>
      </c>
      <c r="O6" s="146" t="s">
        <v>6</v>
      </c>
      <c r="P6" s="152" t="s">
        <v>6</v>
      </c>
      <c r="Q6" s="146" t="s">
        <v>6</v>
      </c>
    </row>
    <row r="7" spans="1:21" ht="19.5" x14ac:dyDescent="0.45">
      <c r="A7" s="147" t="s">
        <v>3</v>
      </c>
      <c r="B7" s="12"/>
      <c r="C7" s="22" t="s">
        <v>29</v>
      </c>
      <c r="D7" s="12"/>
      <c r="E7" s="22" t="s">
        <v>30</v>
      </c>
      <c r="F7" s="12"/>
      <c r="G7" s="22" t="s">
        <v>31</v>
      </c>
      <c r="H7" s="12"/>
      <c r="I7" s="7" t="s">
        <v>32</v>
      </c>
      <c r="J7" s="21"/>
      <c r="K7" s="7" t="s">
        <v>29</v>
      </c>
      <c r="L7" s="12"/>
      <c r="M7" s="7" t="s">
        <v>30</v>
      </c>
      <c r="N7" s="21"/>
      <c r="O7" s="7" t="s">
        <v>31</v>
      </c>
      <c r="P7" s="12"/>
      <c r="Q7" s="22" t="s">
        <v>32</v>
      </c>
      <c r="U7" s="30"/>
    </row>
    <row r="8" spans="1:21" ht="19.5" x14ac:dyDescent="0.5">
      <c r="A8" s="23" t="s">
        <v>33</v>
      </c>
      <c r="B8" s="12"/>
      <c r="C8" s="24">
        <v>15000000</v>
      </c>
      <c r="D8" s="25"/>
      <c r="E8" s="24">
        <v>4433</v>
      </c>
      <c r="F8" s="12"/>
      <c r="G8" s="4" t="s">
        <v>34</v>
      </c>
      <c r="H8" s="12"/>
      <c r="I8" s="31" t="s">
        <v>224</v>
      </c>
      <c r="J8" s="12"/>
      <c r="K8" s="24">
        <v>15000000</v>
      </c>
      <c r="L8" s="25"/>
      <c r="M8" s="24">
        <v>4433</v>
      </c>
      <c r="N8" s="12"/>
      <c r="O8" s="26" t="s">
        <v>34</v>
      </c>
      <c r="P8" s="12"/>
      <c r="Q8" s="24" t="s">
        <v>224</v>
      </c>
      <c r="U8" s="30"/>
    </row>
    <row r="9" spans="1:21" ht="19.5" x14ac:dyDescent="0.5">
      <c r="A9" s="23" t="s">
        <v>35</v>
      </c>
      <c r="B9" s="26"/>
      <c r="C9" s="27">
        <v>32085561</v>
      </c>
      <c r="D9" s="24"/>
      <c r="E9" s="27">
        <v>2103</v>
      </c>
      <c r="F9" s="26"/>
      <c r="G9" s="4" t="s">
        <v>36</v>
      </c>
      <c r="H9" s="26"/>
      <c r="I9" s="31" t="s">
        <v>224</v>
      </c>
      <c r="J9" s="26"/>
      <c r="K9" s="24">
        <v>32085561</v>
      </c>
      <c r="L9" s="24"/>
      <c r="M9" s="24">
        <v>2103</v>
      </c>
      <c r="N9" s="26"/>
      <c r="O9" s="26" t="s">
        <v>36</v>
      </c>
      <c r="P9" s="26"/>
      <c r="Q9" s="24" t="s">
        <v>224</v>
      </c>
    </row>
    <row r="10" spans="1:21" ht="19.5" x14ac:dyDescent="0.5">
      <c r="A10" s="23" t="s">
        <v>37</v>
      </c>
      <c r="C10" s="27">
        <v>4000000</v>
      </c>
      <c r="D10" s="27"/>
      <c r="E10" s="27">
        <v>15741</v>
      </c>
      <c r="G10" s="4" t="s">
        <v>38</v>
      </c>
      <c r="I10" s="32">
        <v>0.30150383398490199</v>
      </c>
      <c r="K10" s="27">
        <v>4000000</v>
      </c>
      <c r="L10" s="27"/>
      <c r="M10" s="27">
        <v>15741</v>
      </c>
      <c r="O10" s="4" t="s">
        <v>38</v>
      </c>
      <c r="Q10" s="32">
        <v>0.30150383398490199</v>
      </c>
    </row>
    <row r="11" spans="1:21" ht="19.5" x14ac:dyDescent="0.5">
      <c r="A11" s="23" t="s">
        <v>39</v>
      </c>
      <c r="C11" s="27">
        <v>10000000</v>
      </c>
      <c r="D11" s="27"/>
      <c r="E11" s="27">
        <v>7194</v>
      </c>
      <c r="G11" s="4" t="s">
        <v>40</v>
      </c>
      <c r="I11" s="32">
        <v>0.20853517438667499</v>
      </c>
      <c r="K11" s="27">
        <v>20000000</v>
      </c>
      <c r="L11" s="27"/>
      <c r="M11" s="27">
        <v>3597</v>
      </c>
      <c r="O11" s="4" t="s">
        <v>40</v>
      </c>
      <c r="Q11" s="32">
        <v>0.20853517438667499</v>
      </c>
    </row>
    <row r="12" spans="1:21" ht="19.5" x14ac:dyDescent="0.5">
      <c r="A12" s="23" t="s">
        <v>41</v>
      </c>
      <c r="C12" s="27">
        <v>5000000</v>
      </c>
      <c r="D12" s="27"/>
      <c r="E12" s="27">
        <v>17252</v>
      </c>
      <c r="G12" s="4" t="s">
        <v>42</v>
      </c>
      <c r="I12" s="32">
        <v>0.24269507702024101</v>
      </c>
      <c r="K12" s="27">
        <v>5000000</v>
      </c>
      <c r="L12" s="27"/>
      <c r="M12" s="27">
        <v>17252</v>
      </c>
      <c r="O12" s="4" t="s">
        <v>42</v>
      </c>
      <c r="Q12" s="32">
        <v>0.24269507702024101</v>
      </c>
      <c r="U12" s="28"/>
    </row>
    <row r="13" spans="1:21" ht="19.5" x14ac:dyDescent="0.5">
      <c r="A13" s="23" t="s">
        <v>43</v>
      </c>
      <c r="C13" s="27">
        <v>20000000</v>
      </c>
      <c r="D13" s="27"/>
      <c r="E13" s="27">
        <v>3216</v>
      </c>
      <c r="G13" s="4" t="s">
        <v>44</v>
      </c>
      <c r="I13" s="33">
        <v>0.15458940482125899</v>
      </c>
      <c r="K13" s="29">
        <v>20000000</v>
      </c>
      <c r="L13" s="27"/>
      <c r="M13" s="29">
        <v>3216</v>
      </c>
      <c r="O13" s="28" t="s">
        <v>44</v>
      </c>
      <c r="Q13" s="33">
        <v>0.15458940482125899</v>
      </c>
    </row>
    <row r="14" spans="1:21" ht="19.5" x14ac:dyDescent="0.5">
      <c r="A14" s="23" t="s">
        <v>45</v>
      </c>
      <c r="C14" s="27">
        <v>40000000</v>
      </c>
      <c r="D14" s="27"/>
      <c r="E14" s="27">
        <v>1506</v>
      </c>
      <c r="G14" s="4" t="s">
        <v>46</v>
      </c>
      <c r="I14" s="32">
        <v>8.4810916580003504E-2</v>
      </c>
      <c r="K14" s="27">
        <v>40000000</v>
      </c>
      <c r="L14" s="27"/>
      <c r="M14" s="27">
        <v>1506</v>
      </c>
      <c r="O14" s="4" t="s">
        <v>46</v>
      </c>
      <c r="Q14" s="32">
        <v>8.4810916580003504E-2</v>
      </c>
    </row>
    <row r="15" spans="1:21" x14ac:dyDescent="0.45">
      <c r="K15" s="27"/>
      <c r="L15" s="27"/>
      <c r="M15" s="27"/>
    </row>
  </sheetData>
  <sheetProtection algorithmName="SHA-512" hashValue="XSZXCTy64uKjrAcbnlNo6FVS7cU9L8bORUGO7CYoGLITq3zsaig5Hby8GphPqieA1MTtsbF+W22zwX50IH4TWQ==" saltValue="c1jeJ78y/vl/5IdJ55ATLg==" spinCount="100000" sheet="1" objects="1" scenarios="1" selectLockedCells="1" autoFilter="0" selectUnlockedCells="1"/>
  <mergeCells count="6">
    <mergeCell ref="A2:Q2"/>
    <mergeCell ref="A3:Q3"/>
    <mergeCell ref="A4:Q5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2:BK18"/>
  <sheetViews>
    <sheetView rightToLeft="1" view="pageBreakPreview" topLeftCell="R1" zoomScale="60" zoomScaleNormal="100" workbookViewId="0">
      <selection activeCell="AO8" sqref="AO8"/>
    </sheetView>
  </sheetViews>
  <sheetFormatPr defaultRowHeight="18.75" x14ac:dyDescent="0.45"/>
  <cols>
    <col min="1" max="1" width="28.140625" style="3" bestFit="1" customWidth="1"/>
    <col min="2" max="2" width="1" style="4" customWidth="1"/>
    <col min="3" max="3" width="9.42578125" style="4" customWidth="1"/>
    <col min="4" max="4" width="1" style="4" customWidth="1"/>
    <col min="5" max="5" width="10.28515625" style="4" customWidth="1"/>
    <col min="6" max="6" width="1" style="4" customWidth="1"/>
    <col min="7" max="7" width="11" style="4" bestFit="1" customWidth="1"/>
    <col min="8" max="8" width="1" style="4" customWidth="1"/>
    <col min="9" max="9" width="12" style="4" customWidth="1"/>
    <col min="10" max="10" width="1" style="4" customWidth="1"/>
    <col min="11" max="11" width="8.140625" style="4" customWidth="1"/>
    <col min="12" max="12" width="0.42578125" style="4" customWidth="1"/>
    <col min="13" max="13" width="8.7109375" style="4" customWidth="1"/>
    <col min="14" max="14" width="0.85546875" style="4" customWidth="1"/>
    <col min="15" max="15" width="11.7109375" style="4" customWidth="1"/>
    <col min="16" max="16" width="1" style="4" customWidth="1"/>
    <col min="17" max="17" width="20" style="4" customWidth="1"/>
    <col min="18" max="18" width="1" style="4" customWidth="1"/>
    <col min="19" max="19" width="19.42578125" style="4" bestFit="1" customWidth="1"/>
    <col min="20" max="20" width="1" style="4" customWidth="1"/>
    <col min="21" max="21" width="10.140625" style="4" bestFit="1" customWidth="1"/>
    <col min="22" max="22" width="1" style="4" customWidth="1"/>
    <col min="23" max="23" width="18.42578125" style="4" bestFit="1" customWidth="1"/>
    <col min="24" max="24" width="1" style="4" customWidth="1"/>
    <col min="25" max="25" width="9.7109375" style="4" customWidth="1"/>
    <col min="26" max="26" width="1" style="4" customWidth="1"/>
    <col min="27" max="27" width="17" style="4" customWidth="1"/>
    <col min="28" max="28" width="1" style="4" customWidth="1"/>
    <col min="29" max="29" width="11" style="4" customWidth="1"/>
    <col min="30" max="30" width="0.5703125" style="4" customWidth="1"/>
    <col min="31" max="31" width="15.42578125" style="4" customWidth="1"/>
    <col min="32" max="32" width="0.5703125" style="4" customWidth="1"/>
    <col min="33" max="33" width="19" style="4" customWidth="1"/>
    <col min="34" max="34" width="1" style="4" customWidth="1"/>
    <col min="35" max="35" width="18" style="4" customWidth="1"/>
    <col min="36" max="36" width="1" style="4" customWidth="1"/>
    <col min="37" max="37" width="12.7109375" style="4" customWidth="1"/>
    <col min="38" max="38" width="1" style="4" customWidth="1"/>
    <col min="39" max="39" width="9.140625" style="4" customWidth="1"/>
    <col min="40" max="40" width="9.140625" style="4"/>
    <col min="41" max="41" width="20.5703125" style="4" bestFit="1" customWidth="1"/>
    <col min="42" max="16384" width="9.140625" style="4"/>
  </cols>
  <sheetData>
    <row r="2" spans="1:63" ht="21" x14ac:dyDescent="0.4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</row>
    <row r="3" spans="1:63" ht="21" x14ac:dyDescent="0.45">
      <c r="A3" s="157" t="s">
        <v>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</row>
    <row r="4" spans="1:63" ht="21" x14ac:dyDescent="0.45">
      <c r="A4" s="157" t="s">
        <v>223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</row>
    <row r="5" spans="1:63" x14ac:dyDescent="0.4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</row>
    <row r="6" spans="1:63" ht="19.5" x14ac:dyDescent="0.45">
      <c r="A6" s="159" t="s">
        <v>47</v>
      </c>
      <c r="B6" s="159" t="s">
        <v>47</v>
      </c>
      <c r="C6" s="160" t="s">
        <v>47</v>
      </c>
      <c r="D6" s="160" t="s">
        <v>47</v>
      </c>
      <c r="E6" s="160" t="s">
        <v>47</v>
      </c>
      <c r="F6" s="160" t="s">
        <v>47</v>
      </c>
      <c r="G6" s="160" t="s">
        <v>47</v>
      </c>
      <c r="H6" s="159" t="s">
        <v>47</v>
      </c>
      <c r="I6" s="160" t="s">
        <v>47</v>
      </c>
      <c r="J6" s="159" t="s">
        <v>47</v>
      </c>
      <c r="K6" s="160" t="s">
        <v>47</v>
      </c>
      <c r="L6" s="160" t="s">
        <v>47</v>
      </c>
      <c r="M6" s="160" t="s">
        <v>47</v>
      </c>
      <c r="N6" s="26"/>
      <c r="O6" s="146" t="s">
        <v>4</v>
      </c>
      <c r="P6" s="152" t="s">
        <v>4</v>
      </c>
      <c r="Q6" s="146" t="s">
        <v>4</v>
      </c>
      <c r="R6" s="146" t="s">
        <v>4</v>
      </c>
      <c r="S6" s="146" t="s">
        <v>4</v>
      </c>
      <c r="T6" s="21"/>
      <c r="U6" s="146" t="s">
        <v>5</v>
      </c>
      <c r="V6" s="146" t="s">
        <v>5</v>
      </c>
      <c r="W6" s="146" t="s">
        <v>5</v>
      </c>
      <c r="X6" s="146" t="s">
        <v>5</v>
      </c>
      <c r="Y6" s="146" t="s">
        <v>5</v>
      </c>
      <c r="Z6" s="146" t="s">
        <v>5</v>
      </c>
      <c r="AA6" s="146" t="s">
        <v>5</v>
      </c>
      <c r="AB6" s="12"/>
      <c r="AC6" s="146" t="s">
        <v>6</v>
      </c>
      <c r="AD6" s="146" t="s">
        <v>6</v>
      </c>
      <c r="AE6" s="146" t="s">
        <v>6</v>
      </c>
      <c r="AF6" s="146" t="s">
        <v>6</v>
      </c>
      <c r="AG6" s="146" t="s">
        <v>6</v>
      </c>
      <c r="AH6" s="146" t="s">
        <v>6</v>
      </c>
      <c r="AI6" s="146" t="s">
        <v>6</v>
      </c>
      <c r="AJ6" s="146" t="s">
        <v>6</v>
      </c>
      <c r="AK6" s="146" t="s">
        <v>6</v>
      </c>
    </row>
    <row r="7" spans="1:63" s="38" customFormat="1" x14ac:dyDescent="0.45">
      <c r="A7" s="156" t="s">
        <v>48</v>
      </c>
      <c r="B7" s="47"/>
      <c r="C7" s="156" t="s">
        <v>49</v>
      </c>
      <c r="D7" s="47"/>
      <c r="E7" s="156" t="s">
        <v>50</v>
      </c>
      <c r="F7" s="47"/>
      <c r="G7" s="156" t="s">
        <v>51</v>
      </c>
      <c r="H7" s="47"/>
      <c r="I7" s="153" t="s">
        <v>52</v>
      </c>
      <c r="J7" s="47"/>
      <c r="K7" s="153" t="s">
        <v>53</v>
      </c>
      <c r="L7" s="47"/>
      <c r="M7" s="158" t="s">
        <v>32</v>
      </c>
      <c r="N7" s="36"/>
      <c r="O7" s="155" t="s">
        <v>7</v>
      </c>
      <c r="P7" s="37"/>
      <c r="Q7" s="154" t="s">
        <v>8</v>
      </c>
      <c r="R7" s="37"/>
      <c r="S7" s="154" t="s">
        <v>9</v>
      </c>
      <c r="T7" s="37"/>
      <c r="U7" s="155" t="s">
        <v>10</v>
      </c>
      <c r="V7" s="155" t="s">
        <v>10</v>
      </c>
      <c r="W7" s="155" t="s">
        <v>10</v>
      </c>
      <c r="X7" s="37"/>
      <c r="Y7" s="155" t="s">
        <v>11</v>
      </c>
      <c r="Z7" s="155" t="s">
        <v>11</v>
      </c>
      <c r="AA7" s="155" t="s">
        <v>11</v>
      </c>
      <c r="AB7" s="37"/>
      <c r="AC7" s="154" t="s">
        <v>7</v>
      </c>
      <c r="AD7" s="37"/>
      <c r="AE7" s="154" t="s">
        <v>54</v>
      </c>
      <c r="AF7" s="37"/>
      <c r="AG7" s="154" t="s">
        <v>8</v>
      </c>
      <c r="AH7" s="37"/>
      <c r="AI7" s="154" t="s">
        <v>9</v>
      </c>
      <c r="AJ7" s="37"/>
      <c r="AK7" s="156" t="s">
        <v>13</v>
      </c>
    </row>
    <row r="8" spans="1:63" s="38" customFormat="1" ht="19.5" x14ac:dyDescent="0.45">
      <c r="A8" s="153" t="s">
        <v>48</v>
      </c>
      <c r="B8" s="47"/>
      <c r="C8" s="153" t="s">
        <v>49</v>
      </c>
      <c r="D8" s="47"/>
      <c r="E8" s="153" t="s">
        <v>50</v>
      </c>
      <c r="F8" s="47"/>
      <c r="G8" s="153" t="s">
        <v>51</v>
      </c>
      <c r="H8" s="47"/>
      <c r="I8" s="153" t="s">
        <v>52</v>
      </c>
      <c r="J8" s="47"/>
      <c r="K8" s="153" t="s">
        <v>53</v>
      </c>
      <c r="L8" s="47"/>
      <c r="M8" s="153" t="s">
        <v>32</v>
      </c>
      <c r="N8" s="36"/>
      <c r="O8" s="155" t="s">
        <v>7</v>
      </c>
      <c r="P8" s="37"/>
      <c r="Q8" s="155" t="s">
        <v>8</v>
      </c>
      <c r="R8" s="37"/>
      <c r="S8" s="155" t="s">
        <v>9</v>
      </c>
      <c r="T8" s="37"/>
      <c r="U8" s="8" t="s">
        <v>7</v>
      </c>
      <c r="V8" s="37"/>
      <c r="W8" s="8" t="s">
        <v>8</v>
      </c>
      <c r="X8" s="37"/>
      <c r="Y8" s="8" t="s">
        <v>7</v>
      </c>
      <c r="Z8" s="37"/>
      <c r="AA8" s="8" t="s">
        <v>14</v>
      </c>
      <c r="AB8" s="37"/>
      <c r="AC8" s="155" t="s">
        <v>7</v>
      </c>
      <c r="AD8" s="37"/>
      <c r="AE8" s="155" t="s">
        <v>54</v>
      </c>
      <c r="AF8" s="37"/>
      <c r="AG8" s="155" t="s">
        <v>8</v>
      </c>
      <c r="AH8" s="37"/>
      <c r="AI8" s="155" t="s">
        <v>9</v>
      </c>
      <c r="AJ8" s="37"/>
      <c r="AK8" s="153" t="s">
        <v>13</v>
      </c>
    </row>
    <row r="9" spans="1:63" ht="19.5" x14ac:dyDescent="0.5">
      <c r="A9" s="9" t="s">
        <v>55</v>
      </c>
      <c r="B9" s="12"/>
      <c r="C9" s="12" t="s">
        <v>56</v>
      </c>
      <c r="D9" s="12"/>
      <c r="E9" s="12" t="s">
        <v>56</v>
      </c>
      <c r="F9" s="12"/>
      <c r="G9" s="12" t="s">
        <v>57</v>
      </c>
      <c r="H9" s="12"/>
      <c r="I9" s="26" t="s">
        <v>58</v>
      </c>
      <c r="J9" s="26"/>
      <c r="K9" s="10" t="s">
        <v>224</v>
      </c>
      <c r="L9" s="10"/>
      <c r="M9" s="39" t="s">
        <v>224</v>
      </c>
      <c r="N9" s="40"/>
      <c r="O9" s="10">
        <v>71600</v>
      </c>
      <c r="P9" s="10"/>
      <c r="Q9" s="10">
        <v>50014503485</v>
      </c>
      <c r="R9" s="10"/>
      <c r="S9" s="10">
        <v>50003535216</v>
      </c>
      <c r="T9" s="10"/>
      <c r="U9" s="10" t="s">
        <v>224</v>
      </c>
      <c r="V9" s="10"/>
      <c r="W9" s="10" t="s">
        <v>224</v>
      </c>
      <c r="X9" s="10"/>
      <c r="Y9" s="10" t="s">
        <v>224</v>
      </c>
      <c r="Z9" s="10"/>
      <c r="AA9" s="10" t="s">
        <v>224</v>
      </c>
      <c r="AB9" s="10"/>
      <c r="AC9" s="10">
        <v>71600</v>
      </c>
      <c r="AD9" s="10"/>
      <c r="AE9" s="10">
        <v>706740</v>
      </c>
      <c r="AF9" s="10"/>
      <c r="AG9" s="10">
        <v>50014503485</v>
      </c>
      <c r="AH9" s="10"/>
      <c r="AI9" s="10">
        <v>50593412281</v>
      </c>
      <c r="AJ9" s="12"/>
      <c r="AK9" s="42">
        <v>0.62</v>
      </c>
      <c r="AM9" s="41"/>
      <c r="AN9" s="49"/>
    </row>
    <row r="10" spans="1:63" ht="19.5" x14ac:dyDescent="0.5">
      <c r="A10" s="9" t="s">
        <v>59</v>
      </c>
      <c r="B10" s="12"/>
      <c r="C10" s="12" t="s">
        <v>56</v>
      </c>
      <c r="D10" s="12"/>
      <c r="E10" s="12" t="s">
        <v>56</v>
      </c>
      <c r="F10" s="12"/>
      <c r="G10" s="12" t="s">
        <v>60</v>
      </c>
      <c r="H10" s="12"/>
      <c r="I10" s="12" t="s">
        <v>61</v>
      </c>
      <c r="J10" s="12"/>
      <c r="K10" s="10">
        <v>23</v>
      </c>
      <c r="L10" s="10"/>
      <c r="M10" s="10">
        <v>23</v>
      </c>
      <c r="N10" s="10"/>
      <c r="O10" s="10">
        <v>1995000</v>
      </c>
      <c r="P10" s="10"/>
      <c r="Q10" s="10">
        <v>1995000000000</v>
      </c>
      <c r="R10" s="10"/>
      <c r="S10" s="10">
        <v>1994638406250</v>
      </c>
      <c r="T10" s="10"/>
      <c r="U10" s="10" t="s">
        <v>224</v>
      </c>
      <c r="V10" s="10"/>
      <c r="W10" s="10" t="s">
        <v>224</v>
      </c>
      <c r="X10" s="10"/>
      <c r="Y10" s="11">
        <v>1995000</v>
      </c>
      <c r="Z10" s="10"/>
      <c r="AA10" s="10">
        <v>1994960000000</v>
      </c>
      <c r="AB10" s="10"/>
      <c r="AC10" s="11" t="s">
        <v>224</v>
      </c>
      <c r="AD10" s="11"/>
      <c r="AE10" s="11" t="s">
        <v>224</v>
      </c>
      <c r="AF10" s="11"/>
      <c r="AG10" s="11" t="s">
        <v>224</v>
      </c>
      <c r="AH10" s="11"/>
      <c r="AI10" s="11" t="s">
        <v>224</v>
      </c>
      <c r="AJ10" s="48"/>
      <c r="AK10" s="50" t="s">
        <v>62</v>
      </c>
      <c r="AM10" s="41"/>
      <c r="AN10" s="50"/>
    </row>
    <row r="11" spans="1:63" ht="19.5" x14ac:dyDescent="0.5">
      <c r="A11" s="9" t="s">
        <v>63</v>
      </c>
      <c r="B11" s="12"/>
      <c r="C11" s="12" t="s">
        <v>56</v>
      </c>
      <c r="D11" s="12"/>
      <c r="E11" s="12" t="s">
        <v>56</v>
      </c>
      <c r="F11" s="12"/>
      <c r="G11" s="12" t="s">
        <v>64</v>
      </c>
      <c r="H11" s="12"/>
      <c r="I11" s="12" t="s">
        <v>65</v>
      </c>
      <c r="J11" s="12"/>
      <c r="K11" s="10">
        <v>23</v>
      </c>
      <c r="L11" s="10"/>
      <c r="M11" s="10">
        <v>23</v>
      </c>
      <c r="N11" s="10"/>
      <c r="O11" s="10">
        <v>1500000</v>
      </c>
      <c r="P11" s="10"/>
      <c r="Q11" s="10">
        <v>1500040000000</v>
      </c>
      <c r="R11" s="10"/>
      <c r="S11" s="10">
        <v>1499728125000</v>
      </c>
      <c r="T11" s="10"/>
      <c r="U11" s="10" t="s">
        <v>224</v>
      </c>
      <c r="V11" s="10"/>
      <c r="W11" s="10" t="s">
        <v>224</v>
      </c>
      <c r="X11" s="10"/>
      <c r="Y11" s="10" t="s">
        <v>224</v>
      </c>
      <c r="Z11" s="10"/>
      <c r="AA11" s="10" t="s">
        <v>224</v>
      </c>
      <c r="AB11" s="10"/>
      <c r="AC11" s="10">
        <v>1500000</v>
      </c>
      <c r="AD11" s="10"/>
      <c r="AE11" s="10">
        <v>1000000</v>
      </c>
      <c r="AF11" s="10"/>
      <c r="AG11" s="10">
        <v>1500040000000</v>
      </c>
      <c r="AH11" s="10"/>
      <c r="AI11" s="10">
        <v>1499728125000</v>
      </c>
      <c r="AJ11" s="12"/>
      <c r="AK11" s="42">
        <v>18.39</v>
      </c>
      <c r="AM11" s="41"/>
      <c r="AN11" s="49"/>
    </row>
    <row r="12" spans="1:63" ht="19.5" x14ac:dyDescent="0.5">
      <c r="A12" s="9" t="s">
        <v>66</v>
      </c>
      <c r="B12" s="12"/>
      <c r="C12" s="12" t="s">
        <v>56</v>
      </c>
      <c r="D12" s="12"/>
      <c r="E12" s="12" t="s">
        <v>56</v>
      </c>
      <c r="F12" s="12"/>
      <c r="G12" s="12" t="s">
        <v>67</v>
      </c>
      <c r="H12" s="12"/>
      <c r="I12" s="12" t="s">
        <v>68</v>
      </c>
      <c r="J12" s="12"/>
      <c r="K12" s="10">
        <v>20.5</v>
      </c>
      <c r="L12" s="10"/>
      <c r="M12" s="10">
        <v>20.5</v>
      </c>
      <c r="N12" s="10"/>
      <c r="O12" s="10">
        <v>2100000</v>
      </c>
      <c r="P12" s="10"/>
      <c r="Q12" s="10">
        <v>2003959482000</v>
      </c>
      <c r="R12" s="10"/>
      <c r="S12" s="10">
        <v>2026132696875</v>
      </c>
      <c r="T12" s="10"/>
      <c r="U12" s="10" t="s">
        <v>224</v>
      </c>
      <c r="V12" s="10"/>
      <c r="W12" s="10" t="s">
        <v>224</v>
      </c>
      <c r="X12" s="10"/>
      <c r="Y12" s="10" t="s">
        <v>224</v>
      </c>
      <c r="Z12" s="10"/>
      <c r="AA12" s="10" t="s">
        <v>224</v>
      </c>
      <c r="AB12" s="10"/>
      <c r="AC12" s="10">
        <v>2100000</v>
      </c>
      <c r="AD12" s="10"/>
      <c r="AE12" s="10">
        <v>965825</v>
      </c>
      <c r="AF12" s="10"/>
      <c r="AG12" s="10">
        <v>2003959482000</v>
      </c>
      <c r="AH12" s="10"/>
      <c r="AI12" s="10">
        <v>2027864882859</v>
      </c>
      <c r="AJ12" s="12"/>
      <c r="AK12" s="42">
        <v>24.87</v>
      </c>
      <c r="AM12" s="41"/>
      <c r="AN12" s="49"/>
    </row>
    <row r="13" spans="1:63" ht="19.5" x14ac:dyDescent="0.5">
      <c r="A13" s="9" t="s">
        <v>69</v>
      </c>
      <c r="B13" s="12"/>
      <c r="C13" s="12" t="s">
        <v>56</v>
      </c>
      <c r="D13" s="12"/>
      <c r="E13" s="12" t="s">
        <v>56</v>
      </c>
      <c r="F13" s="12"/>
      <c r="G13" s="12" t="s">
        <v>70</v>
      </c>
      <c r="H13" s="12"/>
      <c r="I13" s="12" t="s">
        <v>71</v>
      </c>
      <c r="J13" s="12"/>
      <c r="K13" s="10">
        <v>23</v>
      </c>
      <c r="L13" s="10"/>
      <c r="M13" s="10">
        <v>23</v>
      </c>
      <c r="N13" s="10"/>
      <c r="O13" s="10">
        <v>117500</v>
      </c>
      <c r="P13" s="10"/>
      <c r="Q13" s="10">
        <v>117480169243</v>
      </c>
      <c r="R13" s="10"/>
      <c r="S13" s="10">
        <v>117478703125</v>
      </c>
      <c r="T13" s="10"/>
      <c r="U13" s="10" t="s">
        <v>224</v>
      </c>
      <c r="V13" s="10"/>
      <c r="W13" s="10" t="s">
        <v>224</v>
      </c>
      <c r="X13" s="10"/>
      <c r="Y13" s="10" t="s">
        <v>224</v>
      </c>
      <c r="Z13" s="10"/>
      <c r="AA13" s="10" t="s">
        <v>224</v>
      </c>
      <c r="AB13" s="10"/>
      <c r="AC13" s="10">
        <v>117500</v>
      </c>
      <c r="AD13" s="10"/>
      <c r="AE13" s="10">
        <v>1000000</v>
      </c>
      <c r="AF13" s="10"/>
      <c r="AG13" s="10">
        <v>117480169243</v>
      </c>
      <c r="AH13" s="10"/>
      <c r="AI13" s="10">
        <v>117478703125</v>
      </c>
      <c r="AJ13" s="12"/>
      <c r="AK13" s="42">
        <v>1.44</v>
      </c>
      <c r="AM13" s="41"/>
      <c r="AN13" s="49"/>
    </row>
    <row r="14" spans="1:63" ht="19.5" x14ac:dyDescent="0.5">
      <c r="A14" s="9" t="s">
        <v>72</v>
      </c>
      <c r="B14" s="12"/>
      <c r="C14" s="12" t="s">
        <v>56</v>
      </c>
      <c r="D14" s="12"/>
      <c r="E14" s="12" t="s">
        <v>56</v>
      </c>
      <c r="F14" s="12"/>
      <c r="G14" s="12" t="s">
        <v>73</v>
      </c>
      <c r="H14" s="12"/>
      <c r="I14" s="12" t="s">
        <v>74</v>
      </c>
      <c r="J14" s="12"/>
      <c r="K14" s="10">
        <v>18</v>
      </c>
      <c r="L14" s="10"/>
      <c r="M14" s="10">
        <v>18</v>
      </c>
      <c r="N14" s="10"/>
      <c r="O14" s="10">
        <v>1000</v>
      </c>
      <c r="P14" s="10"/>
      <c r="Q14" s="10">
        <v>1000181250</v>
      </c>
      <c r="R14" s="10"/>
      <c r="S14" s="10">
        <v>999818750</v>
      </c>
      <c r="T14" s="10"/>
      <c r="U14" s="10" t="s">
        <v>224</v>
      </c>
      <c r="V14" s="10"/>
      <c r="W14" s="10" t="s">
        <v>224</v>
      </c>
      <c r="X14" s="10"/>
      <c r="Y14" s="10" t="s">
        <v>224</v>
      </c>
      <c r="Z14" s="10"/>
      <c r="AA14" s="10" t="s">
        <v>224</v>
      </c>
      <c r="AB14" s="10"/>
      <c r="AC14" s="10">
        <v>1000</v>
      </c>
      <c r="AD14" s="10"/>
      <c r="AE14" s="10">
        <v>924720</v>
      </c>
      <c r="AF14" s="10"/>
      <c r="AG14" s="10">
        <v>1000181250</v>
      </c>
      <c r="AH14" s="10"/>
      <c r="AI14" s="10">
        <v>924552394</v>
      </c>
      <c r="AJ14" s="12"/>
      <c r="AK14" s="42">
        <v>0.01</v>
      </c>
      <c r="AM14" s="41"/>
      <c r="AN14" s="49"/>
    </row>
    <row r="15" spans="1:63" ht="19.5" x14ac:dyDescent="0.5">
      <c r="A15" s="9" t="s">
        <v>75</v>
      </c>
      <c r="B15" s="12"/>
      <c r="C15" s="12" t="s">
        <v>56</v>
      </c>
      <c r="D15" s="12"/>
      <c r="E15" s="12" t="s">
        <v>56</v>
      </c>
      <c r="F15" s="12"/>
      <c r="G15" s="12" t="s">
        <v>76</v>
      </c>
      <c r="H15" s="12"/>
      <c r="I15" s="12" t="s">
        <v>77</v>
      </c>
      <c r="J15" s="12"/>
      <c r="K15" s="10">
        <v>18</v>
      </c>
      <c r="L15" s="10"/>
      <c r="M15" s="10">
        <v>18</v>
      </c>
      <c r="N15" s="10"/>
      <c r="O15" s="10">
        <v>20000</v>
      </c>
      <c r="P15" s="10"/>
      <c r="Q15" s="10">
        <v>20003625000</v>
      </c>
      <c r="R15" s="10"/>
      <c r="S15" s="10">
        <v>19996375000</v>
      </c>
      <c r="T15" s="10"/>
      <c r="U15" s="10" t="s">
        <v>224</v>
      </c>
      <c r="V15" s="10"/>
      <c r="W15" s="10" t="s">
        <v>224</v>
      </c>
      <c r="X15" s="10"/>
      <c r="Y15" s="10" t="s">
        <v>224</v>
      </c>
      <c r="Z15" s="10"/>
      <c r="AA15" s="10" t="s">
        <v>224</v>
      </c>
      <c r="AB15" s="10"/>
      <c r="AC15" s="10">
        <v>20000</v>
      </c>
      <c r="AD15" s="10"/>
      <c r="AE15" s="10">
        <v>1000000</v>
      </c>
      <c r="AF15" s="10"/>
      <c r="AG15" s="10">
        <v>20003625000</v>
      </c>
      <c r="AH15" s="10"/>
      <c r="AI15" s="10">
        <v>19996375000</v>
      </c>
      <c r="AJ15" s="12"/>
      <c r="AK15" s="42">
        <v>0.25</v>
      </c>
      <c r="AM15" s="41"/>
      <c r="AN15" s="49"/>
    </row>
    <row r="16" spans="1:63" ht="19.5" x14ac:dyDescent="0.5">
      <c r="A16" s="9" t="s">
        <v>78</v>
      </c>
      <c r="B16" s="12"/>
      <c r="C16" s="12" t="s">
        <v>56</v>
      </c>
      <c r="D16" s="12"/>
      <c r="E16" s="12" t="s">
        <v>56</v>
      </c>
      <c r="F16" s="12"/>
      <c r="G16" s="12" t="s">
        <v>79</v>
      </c>
      <c r="H16" s="12"/>
      <c r="I16" s="12" t="s">
        <v>80</v>
      </c>
      <c r="J16" s="12"/>
      <c r="K16" s="10">
        <v>18</v>
      </c>
      <c r="L16" s="10"/>
      <c r="M16" s="10">
        <v>18</v>
      </c>
      <c r="N16" s="10"/>
      <c r="O16" s="10" t="s">
        <v>224</v>
      </c>
      <c r="P16" s="10"/>
      <c r="Q16" s="10" t="s">
        <v>224</v>
      </c>
      <c r="R16" s="10"/>
      <c r="S16" s="10" t="s">
        <v>224</v>
      </c>
      <c r="T16" s="10"/>
      <c r="U16" s="10">
        <v>2117259</v>
      </c>
      <c r="V16" s="10"/>
      <c r="W16" s="11">
        <v>2000326290212</v>
      </c>
      <c r="X16" s="10"/>
      <c r="Y16" s="10" t="s">
        <v>224</v>
      </c>
      <c r="Z16" s="10"/>
      <c r="AA16" s="10" t="s">
        <v>224</v>
      </c>
      <c r="AB16" s="10"/>
      <c r="AC16" s="10">
        <v>2117259</v>
      </c>
      <c r="AD16" s="10"/>
      <c r="AE16" s="10">
        <v>949491</v>
      </c>
      <c r="AF16" s="10"/>
      <c r="AG16" s="10">
        <v>2000326290212</v>
      </c>
      <c r="AH16" s="10"/>
      <c r="AI16" s="10">
        <v>2009953994965</v>
      </c>
      <c r="AJ16" s="12"/>
      <c r="AK16" s="42">
        <v>24.65</v>
      </c>
      <c r="AM16" s="41"/>
      <c r="AN16" s="49"/>
    </row>
    <row r="17" spans="1:38" s="46" customFormat="1" ht="21.75" thickBot="1" x14ac:dyDescent="0.6">
      <c r="A17" s="9"/>
      <c r="B17" s="6"/>
      <c r="C17" s="6"/>
      <c r="D17" s="6"/>
      <c r="E17" s="6"/>
      <c r="F17" s="6"/>
      <c r="G17" s="6"/>
      <c r="H17" s="6"/>
      <c r="I17" s="6"/>
      <c r="J17" s="6"/>
      <c r="K17" s="43"/>
      <c r="L17" s="43"/>
      <c r="M17" s="43"/>
      <c r="N17" s="43"/>
      <c r="O17" s="44">
        <f>SUM(O9:O16)</f>
        <v>5805100</v>
      </c>
      <c r="P17" s="44">
        <f t="shared" ref="P17:AJ17" si="0">SUM(P9:P16)</f>
        <v>0</v>
      </c>
      <c r="Q17" s="44">
        <f t="shared" si="0"/>
        <v>5687497960978</v>
      </c>
      <c r="R17" s="44">
        <f t="shared" si="0"/>
        <v>0</v>
      </c>
      <c r="S17" s="44">
        <f t="shared" si="0"/>
        <v>5708977660216</v>
      </c>
      <c r="T17" s="44">
        <f t="shared" si="0"/>
        <v>0</v>
      </c>
      <c r="U17" s="44">
        <f t="shared" si="0"/>
        <v>2117259</v>
      </c>
      <c r="V17" s="44">
        <f t="shared" si="0"/>
        <v>0</v>
      </c>
      <c r="W17" s="44">
        <f t="shared" si="0"/>
        <v>2000326290212</v>
      </c>
      <c r="X17" s="44">
        <f t="shared" si="0"/>
        <v>0</v>
      </c>
      <c r="Y17" s="44">
        <f t="shared" si="0"/>
        <v>1995000</v>
      </c>
      <c r="Z17" s="44">
        <f t="shared" si="0"/>
        <v>0</v>
      </c>
      <c r="AA17" s="44">
        <f t="shared" si="0"/>
        <v>1994960000000</v>
      </c>
      <c r="AB17" s="44">
        <f t="shared" si="0"/>
        <v>0</v>
      </c>
      <c r="AC17" s="44">
        <f t="shared" si="0"/>
        <v>5927359</v>
      </c>
      <c r="AD17" s="44">
        <f t="shared" si="0"/>
        <v>0</v>
      </c>
      <c r="AE17" s="44">
        <f t="shared" si="0"/>
        <v>6546776</v>
      </c>
      <c r="AF17" s="44">
        <f t="shared" si="0"/>
        <v>0</v>
      </c>
      <c r="AG17" s="44">
        <f t="shared" si="0"/>
        <v>5692824251190</v>
      </c>
      <c r="AH17" s="44">
        <f t="shared" si="0"/>
        <v>0</v>
      </c>
      <c r="AI17" s="44">
        <f t="shared" si="0"/>
        <v>5726540045624</v>
      </c>
      <c r="AJ17" s="44">
        <f t="shared" si="0"/>
        <v>0</v>
      </c>
      <c r="AK17" s="51">
        <f>SUM(AK9:AK16)</f>
        <v>70.22999999999999</v>
      </c>
      <c r="AL17" s="45"/>
    </row>
    <row r="18" spans="1:38" ht="19.5" thickTop="1" x14ac:dyDescent="0.45"/>
  </sheetData>
  <sheetProtection algorithmName="SHA-512" hashValue="Ldvf98bB+Sqd47/2AoR87UjmeYE0rACFr+5Nb4ra9cddtYWoIO+DDLltZyf84rC0HqPuwbl9/CxSSfNKHJyJiA==" saltValue="QgDecTkruaWtLu93DIlV5Q==" spinCount="100000" sheet="1" objects="1" scenarios="1" selectLockedCells="1" autoFilter="0" selectUnlockedCells="1"/>
  <mergeCells count="24"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7:AA7"/>
    <mergeCell ref="U6:AA6"/>
    <mergeCell ref="AC7:AC8"/>
    <mergeCell ref="U7:W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2:Q15"/>
  <sheetViews>
    <sheetView rightToLeft="1" view="pageBreakPreview" zoomScale="60" zoomScaleNormal="100" workbookViewId="0">
      <selection activeCell="G14" sqref="G14"/>
    </sheetView>
  </sheetViews>
  <sheetFormatPr defaultRowHeight="18.75" x14ac:dyDescent="0.45"/>
  <cols>
    <col min="1" max="1" width="28" style="3" customWidth="1"/>
    <col min="2" max="2" width="1" style="4" customWidth="1"/>
    <col min="3" max="3" width="14.85546875" style="4" customWidth="1"/>
    <col min="4" max="4" width="0.85546875" style="4" customWidth="1"/>
    <col min="5" max="5" width="12.140625" style="4" customWidth="1"/>
    <col min="6" max="6" width="0.85546875" style="4" customWidth="1"/>
    <col min="7" max="7" width="15.85546875" style="4" customWidth="1"/>
    <col min="8" max="8" width="0.5703125" style="4" customWidth="1"/>
    <col min="9" max="9" width="10.85546875" style="4" customWidth="1"/>
    <col min="10" max="10" width="0.5703125" style="4" customWidth="1"/>
    <col min="11" max="11" width="21.42578125" style="4" customWidth="1"/>
    <col min="12" max="12" width="0.85546875" style="4" customWidth="1"/>
    <col min="13" max="13" width="13.5703125" style="4" customWidth="1"/>
    <col min="14" max="14" width="0.85546875" style="4" customWidth="1"/>
    <col min="15" max="15" width="12" style="4" bestFit="1" customWidth="1"/>
    <col min="16" max="16" width="1" style="4" customWidth="1"/>
    <col min="17" max="17" width="8.7109375" style="4" bestFit="1" customWidth="1"/>
    <col min="18" max="16384" width="9.140625" style="4"/>
  </cols>
  <sheetData>
    <row r="2" spans="1:17" ht="21" x14ac:dyDescent="0.4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60"/>
      <c r="O2" s="60"/>
      <c r="P2" s="60"/>
      <c r="Q2" s="60"/>
    </row>
    <row r="3" spans="1:17" ht="21" x14ac:dyDescent="0.4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60"/>
      <c r="O3" s="60"/>
      <c r="P3" s="60"/>
      <c r="Q3" s="60"/>
    </row>
    <row r="4" spans="1:17" ht="24.75" customHeight="1" x14ac:dyDescent="0.45">
      <c r="A4" s="144" t="s">
        <v>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60"/>
      <c r="O4" s="60"/>
      <c r="P4" s="60"/>
      <c r="Q4" s="60"/>
    </row>
    <row r="5" spans="1:17" ht="5.25" customHeight="1" x14ac:dyDescent="0.4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9.5" x14ac:dyDescent="0.45">
      <c r="A6" s="147" t="s">
        <v>3</v>
      </c>
      <c r="B6" s="12"/>
      <c r="C6" s="146" t="s">
        <v>6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5"/>
      <c r="O6" s="5"/>
      <c r="P6" s="5"/>
      <c r="Q6" s="5"/>
    </row>
    <row r="7" spans="1:17" ht="19.5" x14ac:dyDescent="0.45">
      <c r="A7" s="147" t="s">
        <v>3</v>
      </c>
      <c r="B7" s="12"/>
      <c r="C7" s="22" t="s">
        <v>7</v>
      </c>
      <c r="D7" s="59"/>
      <c r="E7" s="22" t="s">
        <v>81</v>
      </c>
      <c r="F7" s="59"/>
      <c r="G7" s="22" t="s">
        <v>82</v>
      </c>
      <c r="H7" s="59"/>
      <c r="I7" s="22" t="s">
        <v>83</v>
      </c>
      <c r="J7" s="59"/>
      <c r="K7" s="22" t="s">
        <v>84</v>
      </c>
      <c r="L7" s="59"/>
      <c r="M7" s="22" t="s">
        <v>85</v>
      </c>
      <c r="N7" s="26"/>
      <c r="O7" s="18"/>
      <c r="P7" s="26"/>
      <c r="Q7" s="18"/>
    </row>
    <row r="8" spans="1:17" ht="19.5" x14ac:dyDescent="0.5">
      <c r="A8" s="23" t="s">
        <v>86</v>
      </c>
      <c r="B8" s="12"/>
      <c r="C8" s="24">
        <v>1069000</v>
      </c>
      <c r="D8" s="25"/>
      <c r="E8" s="24">
        <v>936000</v>
      </c>
      <c r="F8" s="12"/>
      <c r="G8" s="26">
        <v>951412</v>
      </c>
      <c r="H8" s="12"/>
      <c r="I8" s="57">
        <v>1.65</v>
      </c>
      <c r="J8" s="12"/>
      <c r="K8" s="24">
        <v>1017059428000</v>
      </c>
      <c r="L8" s="25"/>
      <c r="M8" s="4" t="s">
        <v>224</v>
      </c>
      <c r="N8" s="12"/>
      <c r="O8" s="26"/>
      <c r="P8" s="12"/>
      <c r="Q8" s="54"/>
    </row>
    <row r="9" spans="1:17" ht="19.5" x14ac:dyDescent="0.5">
      <c r="A9" s="23" t="s">
        <v>78</v>
      </c>
      <c r="B9" s="26"/>
      <c r="C9" s="24">
        <v>2117259</v>
      </c>
      <c r="D9" s="24"/>
      <c r="E9" s="24">
        <v>944815</v>
      </c>
      <c r="F9" s="26"/>
      <c r="G9" s="26">
        <v>949491</v>
      </c>
      <c r="H9" s="26"/>
      <c r="I9" s="57">
        <v>0.49</v>
      </c>
      <c r="J9" s="26"/>
      <c r="K9" s="24">
        <v>2010318365169</v>
      </c>
      <c r="L9" s="24"/>
      <c r="M9" s="24" t="s">
        <v>224</v>
      </c>
      <c r="N9" s="26"/>
      <c r="O9" s="26"/>
      <c r="P9" s="26"/>
      <c r="Q9" s="54"/>
    </row>
    <row r="10" spans="1:17" ht="19.5" x14ac:dyDescent="0.5">
      <c r="A10" s="23" t="s">
        <v>66</v>
      </c>
      <c r="C10" s="27">
        <v>2100000</v>
      </c>
      <c r="D10" s="27"/>
      <c r="E10" s="27">
        <v>925170</v>
      </c>
      <c r="G10" s="4">
        <v>965825</v>
      </c>
      <c r="I10" s="58">
        <v>4.3899999999999997</v>
      </c>
      <c r="K10" s="27">
        <v>2028232500000</v>
      </c>
      <c r="L10" s="27"/>
      <c r="M10" s="24" t="s">
        <v>224</v>
      </c>
    </row>
    <row r="11" spans="1:17" ht="19.5" x14ac:dyDescent="0.5">
      <c r="A11" s="23"/>
      <c r="C11" s="27"/>
      <c r="D11" s="27"/>
      <c r="E11" s="27"/>
      <c r="K11" s="27"/>
      <c r="L11" s="27"/>
      <c r="M11" s="27"/>
    </row>
    <row r="12" spans="1:17" ht="19.5" x14ac:dyDescent="0.5">
      <c r="A12" s="23"/>
      <c r="C12" s="27"/>
      <c r="D12" s="27"/>
      <c r="E12" s="27"/>
      <c r="K12" s="27"/>
      <c r="L12" s="27"/>
      <c r="M12" s="27"/>
    </row>
    <row r="13" spans="1:17" ht="19.5" x14ac:dyDescent="0.5">
      <c r="A13" s="23"/>
      <c r="C13" s="27"/>
      <c r="D13" s="27"/>
      <c r="E13" s="27"/>
      <c r="I13" s="28"/>
      <c r="K13" s="29"/>
      <c r="L13" s="27"/>
      <c r="M13" s="29"/>
      <c r="O13" s="28"/>
      <c r="Q13" s="28"/>
    </row>
    <row r="14" spans="1:17" ht="19.5" x14ac:dyDescent="0.5">
      <c r="A14" s="23"/>
      <c r="C14" s="27"/>
      <c r="D14" s="27"/>
      <c r="E14" s="27"/>
      <c r="K14" s="27"/>
      <c r="L14" s="27"/>
      <c r="M14" s="27"/>
    </row>
    <row r="15" spans="1:17" x14ac:dyDescent="0.45">
      <c r="K15" s="27"/>
      <c r="L15" s="27"/>
      <c r="M15" s="27"/>
    </row>
  </sheetData>
  <sheetProtection algorithmName="SHA-512" hashValue="3p3Th7GHizA1cd6ycYsYEkC7ziFp/pXZb2/Tt/UY6iF871FZBGXPUAxeSskpueL7jzpr9kYoSE5LwbbyLFxmsQ==" saltValue="rvE6+RnPno7VSjBKcKvD9g==" spinCount="100000" sheet="1" objects="1" scenarios="1" selectLockedCells="1" autoFilter="0" selectUnlockedCells="1"/>
  <mergeCells count="5">
    <mergeCell ref="A6:A7"/>
    <mergeCell ref="C6:M6"/>
    <mergeCell ref="A2:M2"/>
    <mergeCell ref="A3:M3"/>
    <mergeCell ref="A4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2:X22"/>
  <sheetViews>
    <sheetView rightToLeft="1" view="pageBreakPreview" zoomScale="60" zoomScaleNormal="100" workbookViewId="0">
      <selection activeCell="G24" sqref="G24"/>
    </sheetView>
  </sheetViews>
  <sheetFormatPr defaultRowHeight="18.75" x14ac:dyDescent="0.45"/>
  <cols>
    <col min="1" max="1" width="25.42578125" style="3" customWidth="1"/>
    <col min="2" max="2" width="1" style="61" customWidth="1"/>
    <col min="3" max="3" width="21.85546875" style="61" customWidth="1"/>
    <col min="4" max="4" width="1" style="61" customWidth="1"/>
    <col min="5" max="5" width="14.28515625" style="61" bestFit="1" customWidth="1"/>
    <col min="6" max="6" width="0.7109375" style="61" customWidth="1"/>
    <col min="7" max="7" width="15.42578125" style="61" bestFit="1" customWidth="1"/>
    <col min="8" max="8" width="1" style="61" customWidth="1"/>
    <col min="9" max="9" width="8.5703125" style="61" customWidth="1"/>
    <col min="10" max="10" width="1" style="61" customWidth="1"/>
    <col min="11" max="11" width="17.85546875" style="61" customWidth="1"/>
    <col min="12" max="12" width="1" style="61" customWidth="1"/>
    <col min="13" max="13" width="17.85546875" style="61" customWidth="1"/>
    <col min="14" max="14" width="14" style="61" customWidth="1"/>
    <col min="15" max="15" width="0.85546875" style="61" customWidth="1"/>
    <col min="16" max="16" width="1" style="61" hidden="1" customWidth="1"/>
    <col min="17" max="17" width="19.42578125" style="61" customWidth="1"/>
    <col min="18" max="18" width="1" style="61" customWidth="1"/>
    <col min="19" max="19" width="10.85546875" style="61" customWidth="1"/>
    <col min="20" max="20" width="1" style="61" customWidth="1"/>
    <col min="21" max="23" width="9.140625" style="61"/>
    <col min="24" max="24" width="20.5703125" style="61" bestFit="1" customWidth="1"/>
    <col min="25" max="16384" width="9.140625" style="61"/>
  </cols>
  <sheetData>
    <row r="2" spans="1:24" ht="21" x14ac:dyDescent="0.4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24" ht="21" x14ac:dyDescent="0.4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</row>
    <row r="4" spans="1:24" ht="21" x14ac:dyDescent="0.45">
      <c r="A4" s="157" t="s">
        <v>223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</row>
    <row r="5" spans="1:24" x14ac:dyDescent="0.45">
      <c r="N5" s="69"/>
      <c r="O5" s="69"/>
    </row>
    <row r="6" spans="1:24" ht="19.5" x14ac:dyDescent="0.45">
      <c r="A6" s="147" t="s">
        <v>88</v>
      </c>
      <c r="B6" s="12"/>
      <c r="C6" s="147" t="s">
        <v>89</v>
      </c>
      <c r="D6" s="147" t="s">
        <v>89</v>
      </c>
      <c r="E6" s="147" t="s">
        <v>89</v>
      </c>
      <c r="F6" s="147" t="s">
        <v>89</v>
      </c>
      <c r="G6" s="147" t="s">
        <v>89</v>
      </c>
      <c r="H6" s="147" t="s">
        <v>89</v>
      </c>
      <c r="I6" s="147" t="s">
        <v>89</v>
      </c>
      <c r="J6" s="21"/>
      <c r="K6" s="17" t="s">
        <v>4</v>
      </c>
      <c r="L6" s="21"/>
      <c r="M6" s="17" t="s">
        <v>5</v>
      </c>
      <c r="N6" s="18" t="s">
        <v>5</v>
      </c>
      <c r="O6" s="17"/>
      <c r="P6" s="146" t="s">
        <v>5</v>
      </c>
      <c r="Q6" s="146"/>
      <c r="R6" s="146" t="s">
        <v>4</v>
      </c>
      <c r="S6" s="17" t="s">
        <v>6</v>
      </c>
      <c r="T6" s="12"/>
    </row>
    <row r="7" spans="1:24" ht="39" x14ac:dyDescent="0.45">
      <c r="A7" s="146" t="s">
        <v>88</v>
      </c>
      <c r="B7" s="12"/>
      <c r="C7" s="22" t="s">
        <v>90</v>
      </c>
      <c r="D7" s="12"/>
      <c r="E7" s="22" t="s">
        <v>91</v>
      </c>
      <c r="F7" s="12"/>
      <c r="G7" s="22" t="s">
        <v>92</v>
      </c>
      <c r="H7" s="12"/>
      <c r="I7" s="22" t="s">
        <v>53</v>
      </c>
      <c r="J7" s="21"/>
      <c r="K7" s="17" t="s">
        <v>93</v>
      </c>
      <c r="L7" s="12"/>
      <c r="M7" s="17" t="s">
        <v>94</v>
      </c>
      <c r="N7" s="22" t="s">
        <v>95</v>
      </c>
      <c r="O7" s="16"/>
      <c r="P7" s="18"/>
      <c r="Q7" s="17" t="s">
        <v>93</v>
      </c>
      <c r="R7" s="19"/>
      <c r="S7" s="62" t="s">
        <v>87</v>
      </c>
      <c r="T7" s="12"/>
    </row>
    <row r="8" spans="1:24" ht="19.5" x14ac:dyDescent="0.5">
      <c r="A8" s="23" t="s">
        <v>96</v>
      </c>
      <c r="B8" s="26"/>
      <c r="C8" s="63">
        <v>104456251</v>
      </c>
      <c r="E8" s="26" t="s">
        <v>97</v>
      </c>
      <c r="G8" s="26" t="s">
        <v>98</v>
      </c>
      <c r="I8" s="55" t="s">
        <v>224</v>
      </c>
      <c r="K8" s="40">
        <v>1526436422</v>
      </c>
      <c r="M8" s="40">
        <v>128395422902</v>
      </c>
      <c r="N8" s="40" t="s">
        <v>224</v>
      </c>
      <c r="O8" s="40">
        <v>129920647671</v>
      </c>
      <c r="Q8" s="40">
        <v>1211653</v>
      </c>
      <c r="S8" s="56" t="s">
        <v>226</v>
      </c>
      <c r="X8" s="64"/>
    </row>
    <row r="9" spans="1:24" ht="19.5" x14ac:dyDescent="0.5">
      <c r="A9" s="23" t="s">
        <v>99</v>
      </c>
      <c r="B9" s="26"/>
      <c r="C9" s="63">
        <v>200051454006</v>
      </c>
      <c r="E9" s="26" t="s">
        <v>97</v>
      </c>
      <c r="G9" s="26" t="s">
        <v>100</v>
      </c>
      <c r="I9" s="55" t="s">
        <v>224</v>
      </c>
      <c r="K9" s="40">
        <v>128378</v>
      </c>
      <c r="M9" s="70" t="s">
        <v>224</v>
      </c>
      <c r="N9" s="40" t="s">
        <v>224</v>
      </c>
      <c r="O9" s="40">
        <v>0</v>
      </c>
      <c r="Q9" s="40">
        <v>128378</v>
      </c>
      <c r="S9" s="56" t="s">
        <v>226</v>
      </c>
      <c r="X9" s="2">
        <v>8153049000066</v>
      </c>
    </row>
    <row r="10" spans="1:24" ht="19.5" x14ac:dyDescent="0.5">
      <c r="A10" s="9" t="s">
        <v>101</v>
      </c>
      <c r="B10" s="12"/>
      <c r="C10" s="65" t="s">
        <v>102</v>
      </c>
      <c r="E10" s="12" t="s">
        <v>97</v>
      </c>
      <c r="G10" s="12" t="s">
        <v>103</v>
      </c>
      <c r="I10" s="55" t="s">
        <v>224</v>
      </c>
      <c r="K10" s="10">
        <v>3846452</v>
      </c>
      <c r="M10" s="10">
        <v>15807</v>
      </c>
      <c r="N10" s="40" t="s">
        <v>224</v>
      </c>
      <c r="O10" s="10">
        <v>0</v>
      </c>
      <c r="Q10" s="40">
        <v>3862259</v>
      </c>
      <c r="S10" s="56" t="s">
        <v>226</v>
      </c>
      <c r="X10" s="66"/>
    </row>
    <row r="11" spans="1:24" ht="19.5" x14ac:dyDescent="0.5">
      <c r="A11" s="9" t="s">
        <v>104</v>
      </c>
      <c r="B11" s="12"/>
      <c r="C11" s="65" t="s">
        <v>105</v>
      </c>
      <c r="E11" s="12" t="s">
        <v>97</v>
      </c>
      <c r="G11" s="12" t="s">
        <v>106</v>
      </c>
      <c r="I11" s="55" t="s">
        <v>224</v>
      </c>
      <c r="K11" s="10">
        <v>734738600</v>
      </c>
      <c r="M11" s="10">
        <v>827908127690</v>
      </c>
      <c r="N11" s="40" t="s">
        <v>224</v>
      </c>
      <c r="O11" s="10">
        <v>743574097349</v>
      </c>
      <c r="Q11" s="40">
        <v>85068768941</v>
      </c>
      <c r="S11" s="58">
        <v>1.04</v>
      </c>
      <c r="X11" s="66"/>
    </row>
    <row r="12" spans="1:24" ht="19.5" x14ac:dyDescent="0.5">
      <c r="A12" s="9" t="s">
        <v>104</v>
      </c>
      <c r="B12" s="12"/>
      <c r="C12" s="65" t="s">
        <v>107</v>
      </c>
      <c r="E12" s="12" t="s">
        <v>108</v>
      </c>
      <c r="G12" s="12" t="s">
        <v>109</v>
      </c>
      <c r="I12" s="67">
        <v>22.5</v>
      </c>
      <c r="K12" s="10">
        <v>4000000000</v>
      </c>
      <c r="M12" s="11" t="s">
        <v>224</v>
      </c>
      <c r="N12" s="40" t="s">
        <v>224</v>
      </c>
      <c r="O12" s="10">
        <v>4000000000</v>
      </c>
      <c r="Q12" s="40" t="s">
        <v>224</v>
      </c>
      <c r="S12" s="56" t="s">
        <v>226</v>
      </c>
      <c r="X12" s="66"/>
    </row>
    <row r="13" spans="1:24" ht="19.5" x14ac:dyDescent="0.5">
      <c r="A13" s="9" t="s">
        <v>110</v>
      </c>
      <c r="B13" s="12"/>
      <c r="C13" s="65">
        <v>218175230008</v>
      </c>
      <c r="E13" s="12" t="s">
        <v>97</v>
      </c>
      <c r="G13" s="12" t="s">
        <v>111</v>
      </c>
      <c r="I13" s="55" t="s">
        <v>224</v>
      </c>
      <c r="K13" s="10">
        <v>717907</v>
      </c>
      <c r="M13" s="10">
        <v>548634243719</v>
      </c>
      <c r="N13" s="40" t="s">
        <v>224</v>
      </c>
      <c r="O13" s="10">
        <v>548565621904</v>
      </c>
      <c r="Q13" s="40">
        <v>69339722</v>
      </c>
      <c r="S13" s="56" t="s">
        <v>226</v>
      </c>
      <c r="X13" s="66"/>
    </row>
    <row r="14" spans="1:24" ht="19.5" x14ac:dyDescent="0.5">
      <c r="A14" s="9" t="s">
        <v>110</v>
      </c>
      <c r="B14" s="12"/>
      <c r="C14" s="65">
        <v>406809785005</v>
      </c>
      <c r="E14" s="12" t="s">
        <v>108</v>
      </c>
      <c r="G14" s="12" t="s">
        <v>112</v>
      </c>
      <c r="I14" s="67">
        <v>22.5</v>
      </c>
      <c r="K14" s="10">
        <v>165000000000</v>
      </c>
      <c r="M14" s="11" t="s">
        <v>224</v>
      </c>
      <c r="N14" s="40" t="s">
        <v>224</v>
      </c>
      <c r="O14" s="10">
        <v>165000000000</v>
      </c>
      <c r="Q14" s="40" t="s">
        <v>224</v>
      </c>
      <c r="S14" s="56" t="s">
        <v>226</v>
      </c>
      <c r="X14" s="66"/>
    </row>
    <row r="15" spans="1:24" ht="19.5" x14ac:dyDescent="0.5">
      <c r="A15" s="9" t="s">
        <v>110</v>
      </c>
      <c r="B15" s="12"/>
      <c r="C15" s="65">
        <v>406827268006</v>
      </c>
      <c r="E15" s="12" t="s">
        <v>108</v>
      </c>
      <c r="G15" s="12" t="s">
        <v>113</v>
      </c>
      <c r="I15" s="67">
        <v>22.5</v>
      </c>
      <c r="K15" s="10">
        <v>220000000000</v>
      </c>
      <c r="M15" s="11" t="s">
        <v>224</v>
      </c>
      <c r="N15" s="40" t="s">
        <v>224</v>
      </c>
      <c r="O15" s="10">
        <v>220000000000</v>
      </c>
      <c r="Q15" s="40" t="s">
        <v>224</v>
      </c>
      <c r="S15" s="56" t="s">
        <v>226</v>
      </c>
      <c r="X15" s="66"/>
    </row>
    <row r="16" spans="1:24" ht="19.5" x14ac:dyDescent="0.5">
      <c r="A16" s="9" t="s">
        <v>114</v>
      </c>
      <c r="B16" s="12"/>
      <c r="C16" s="65">
        <v>9955255434</v>
      </c>
      <c r="E16" s="12" t="s">
        <v>97</v>
      </c>
      <c r="G16" s="12" t="s">
        <v>115</v>
      </c>
      <c r="I16" s="57" t="s">
        <v>224</v>
      </c>
      <c r="K16" s="10">
        <v>1949606</v>
      </c>
      <c r="M16" s="10">
        <v>8012</v>
      </c>
      <c r="N16" s="40" t="s">
        <v>224</v>
      </c>
      <c r="O16" s="10">
        <v>0</v>
      </c>
      <c r="Q16" s="40">
        <v>1957618</v>
      </c>
      <c r="S16" s="56" t="s">
        <v>226</v>
      </c>
      <c r="X16" s="66"/>
    </row>
    <row r="17" spans="1:24" ht="19.5" x14ac:dyDescent="0.5">
      <c r="A17" s="9" t="s">
        <v>110</v>
      </c>
      <c r="B17" s="12"/>
      <c r="C17" s="65">
        <v>407007714009</v>
      </c>
      <c r="E17" s="12" t="s">
        <v>108</v>
      </c>
      <c r="G17" s="12" t="s">
        <v>116</v>
      </c>
      <c r="I17" s="67">
        <v>22.5</v>
      </c>
      <c r="K17" s="10">
        <v>150000000000</v>
      </c>
      <c r="M17" s="11" t="s">
        <v>224</v>
      </c>
      <c r="N17" s="40" t="s">
        <v>224</v>
      </c>
      <c r="O17" s="10">
        <v>150000000000</v>
      </c>
      <c r="Q17" s="40" t="s">
        <v>224</v>
      </c>
      <c r="S17" s="56" t="s">
        <v>226</v>
      </c>
      <c r="X17" s="66"/>
    </row>
    <row r="18" spans="1:24" ht="19.5" x14ac:dyDescent="0.5">
      <c r="A18" s="9" t="s">
        <v>117</v>
      </c>
      <c r="B18" s="12"/>
      <c r="C18" s="65">
        <v>479601390576</v>
      </c>
      <c r="E18" s="12" t="s">
        <v>108</v>
      </c>
      <c r="G18" s="12" t="s">
        <v>118</v>
      </c>
      <c r="I18" s="57">
        <v>22.5</v>
      </c>
      <c r="K18" s="10">
        <v>124000000000</v>
      </c>
      <c r="M18" s="11" t="s">
        <v>224</v>
      </c>
      <c r="N18" s="40" t="s">
        <v>224</v>
      </c>
      <c r="O18" s="10">
        <v>124000000000</v>
      </c>
      <c r="Q18" s="40" t="s">
        <v>224</v>
      </c>
      <c r="S18" s="56" t="s">
        <v>226</v>
      </c>
      <c r="X18" s="66"/>
    </row>
    <row r="19" spans="1:24" ht="19.5" x14ac:dyDescent="0.5">
      <c r="A19" s="9" t="s">
        <v>104</v>
      </c>
      <c r="B19" s="12"/>
      <c r="C19" s="65" t="s">
        <v>119</v>
      </c>
      <c r="E19" s="12" t="s">
        <v>108</v>
      </c>
      <c r="G19" s="12" t="s">
        <v>120</v>
      </c>
      <c r="I19" s="57">
        <v>22.5</v>
      </c>
      <c r="K19" s="10">
        <v>502000000000</v>
      </c>
      <c r="M19" s="11" t="s">
        <v>224</v>
      </c>
      <c r="N19" s="40" t="s">
        <v>224</v>
      </c>
      <c r="O19" s="10">
        <v>434000000000</v>
      </c>
      <c r="Q19" s="40">
        <v>68000000000</v>
      </c>
      <c r="S19" s="58">
        <v>0.83</v>
      </c>
      <c r="X19" s="66"/>
    </row>
    <row r="20" spans="1:24" ht="19.5" x14ac:dyDescent="0.5">
      <c r="A20" s="9" t="s">
        <v>104</v>
      </c>
      <c r="B20" s="12"/>
      <c r="C20" s="65" t="s">
        <v>121</v>
      </c>
      <c r="E20" s="12" t="s">
        <v>108</v>
      </c>
      <c r="G20" s="12" t="s">
        <v>122</v>
      </c>
      <c r="I20" s="67">
        <v>22.5</v>
      </c>
      <c r="K20" s="10" t="s">
        <v>224</v>
      </c>
      <c r="M20" s="10">
        <v>286000000000</v>
      </c>
      <c r="N20" s="40" t="s">
        <v>224</v>
      </c>
      <c r="O20" s="10">
        <v>0</v>
      </c>
      <c r="Q20" s="40">
        <v>286000000000</v>
      </c>
      <c r="S20" s="58">
        <v>3.51</v>
      </c>
      <c r="X20" s="66"/>
    </row>
    <row r="21" spans="1:24" ht="20.25" thickBot="1" x14ac:dyDescent="0.55000000000000004">
      <c r="A21" s="9"/>
      <c r="I21" s="40"/>
      <c r="K21" s="44">
        <f>SUM(K8:K20)</f>
        <v>1167267817365</v>
      </c>
      <c r="L21" s="44"/>
      <c r="M21" s="44">
        <f>SUM(M8:M20)</f>
        <v>1790937818130</v>
      </c>
      <c r="N21" s="44" t="s">
        <v>224</v>
      </c>
      <c r="O21" s="44"/>
      <c r="P21" s="44"/>
      <c r="Q21" s="44">
        <f>SUM(Q8:Q20)</f>
        <v>439145268571</v>
      </c>
      <c r="R21" s="44"/>
      <c r="S21" s="68">
        <f>SUM(S11:S20)</f>
        <v>5.38</v>
      </c>
    </row>
    <row r="22" spans="1:24" ht="19.5" thickTop="1" x14ac:dyDescent="0.45"/>
  </sheetData>
  <sheetProtection algorithmName="SHA-512" hashValue="MS7vQcHCisbylHWsNMXHIvWgrs5cIJuQkGpmeDVZYWV17DJExQO1DdAhOZbc+6Wv6ImU2VUZt7ZxQjy8AfZIVA==" saltValue="rbn21FNufOjRRw/gcit2QA==" spinCount="100000" sheet="1" objects="1" scenarios="1" selectLockedCells="1" autoFilter="0" selectUnlockedCells="1"/>
  <mergeCells count="6">
    <mergeCell ref="A3:S3"/>
    <mergeCell ref="A2:S2"/>
    <mergeCell ref="A6:A7"/>
    <mergeCell ref="C6:I6"/>
    <mergeCell ref="P6:R6"/>
    <mergeCell ref="A4:S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2:T44"/>
  <sheetViews>
    <sheetView rightToLeft="1" view="pageBreakPreview" topLeftCell="A16" zoomScale="60" zoomScaleNormal="100" workbookViewId="0">
      <selection activeCell="B49" sqref="B49"/>
    </sheetView>
  </sheetViews>
  <sheetFormatPr defaultRowHeight="18.75" x14ac:dyDescent="0.45"/>
  <cols>
    <col min="1" max="1" width="26.7109375" style="3" customWidth="1"/>
    <col min="2" max="2" width="1" style="4" customWidth="1"/>
    <col min="3" max="3" width="10.5703125" style="4" customWidth="1"/>
    <col min="4" max="4" width="0.7109375" style="4" customWidth="1"/>
    <col min="5" max="5" width="14.42578125" style="4" bestFit="1" customWidth="1"/>
    <col min="6" max="6" width="0.85546875" style="4" customWidth="1"/>
    <col min="7" max="7" width="8.7109375" style="4" bestFit="1" customWidth="1"/>
    <col min="8" max="8" width="0.85546875" style="4" customWidth="1"/>
    <col min="9" max="9" width="17.140625" style="4" bestFit="1" customWidth="1"/>
    <col min="10" max="10" width="1" style="4" customWidth="1"/>
    <col min="11" max="11" width="13.42578125" style="4" bestFit="1" customWidth="1"/>
    <col min="12" max="12" width="0.85546875" style="4" customWidth="1"/>
    <col min="13" max="13" width="16.7109375" style="4" customWidth="1"/>
    <col min="14" max="14" width="0.85546875" style="4" customWidth="1"/>
    <col min="15" max="15" width="18" style="4" customWidth="1"/>
    <col min="16" max="16" width="1" style="4" customWidth="1"/>
    <col min="17" max="17" width="13.42578125" style="4" bestFit="1" customWidth="1"/>
    <col min="18" max="18" width="0.7109375" style="4" customWidth="1"/>
    <col min="19" max="19" width="18.140625" style="4" customWidth="1"/>
    <col min="20" max="20" width="0.85546875" style="4" customWidth="1"/>
    <col min="21" max="16384" width="9.140625" style="4"/>
  </cols>
  <sheetData>
    <row r="2" spans="1:19" ht="21" x14ac:dyDescent="0.4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ht="21" x14ac:dyDescent="0.45">
      <c r="A3" s="144" t="s">
        <v>123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</row>
    <row r="4" spans="1:19" ht="21" x14ac:dyDescent="0.45">
      <c r="A4" s="157" t="s">
        <v>223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</row>
    <row r="5" spans="1:19" x14ac:dyDescent="0.45">
      <c r="A5" s="7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9.5" x14ac:dyDescent="0.45">
      <c r="A6" s="146" t="s">
        <v>124</v>
      </c>
      <c r="B6" s="146" t="s">
        <v>124</v>
      </c>
      <c r="C6" s="146" t="s">
        <v>124</v>
      </c>
      <c r="D6" s="146" t="s">
        <v>124</v>
      </c>
      <c r="E6" s="146" t="s">
        <v>124</v>
      </c>
      <c r="F6" s="146" t="s">
        <v>124</v>
      </c>
      <c r="G6" s="146" t="s">
        <v>124</v>
      </c>
      <c r="H6" s="12"/>
      <c r="I6" s="146" t="s">
        <v>125</v>
      </c>
      <c r="J6" s="146" t="s">
        <v>125</v>
      </c>
      <c r="K6" s="146" t="s">
        <v>125</v>
      </c>
      <c r="L6" s="146" t="s">
        <v>125</v>
      </c>
      <c r="M6" s="146" t="s">
        <v>125</v>
      </c>
      <c r="N6" s="21"/>
      <c r="O6" s="146" t="s">
        <v>126</v>
      </c>
      <c r="P6" s="152" t="s">
        <v>126</v>
      </c>
      <c r="Q6" s="146" t="s">
        <v>126</v>
      </c>
      <c r="R6" s="146" t="s">
        <v>126</v>
      </c>
      <c r="S6" s="146" t="s">
        <v>126</v>
      </c>
    </row>
    <row r="7" spans="1:19" ht="39" x14ac:dyDescent="0.45">
      <c r="A7" s="22" t="s">
        <v>127</v>
      </c>
      <c r="B7" s="12"/>
      <c r="C7" s="62" t="s">
        <v>128</v>
      </c>
      <c r="D7" s="12"/>
      <c r="E7" s="22" t="s">
        <v>52</v>
      </c>
      <c r="F7" s="12"/>
      <c r="G7" s="22" t="s">
        <v>53</v>
      </c>
      <c r="H7" s="12"/>
      <c r="I7" s="17" t="s">
        <v>129</v>
      </c>
      <c r="J7" s="21"/>
      <c r="K7" s="17" t="s">
        <v>130</v>
      </c>
      <c r="L7" s="12"/>
      <c r="M7" s="17" t="s">
        <v>131</v>
      </c>
      <c r="N7" s="21"/>
      <c r="O7" s="17" t="s">
        <v>129</v>
      </c>
      <c r="P7" s="12"/>
      <c r="Q7" s="22" t="s">
        <v>130</v>
      </c>
      <c r="R7" s="12"/>
      <c r="S7" s="22" t="s">
        <v>131</v>
      </c>
    </row>
    <row r="8" spans="1:19" ht="19.5" x14ac:dyDescent="0.5">
      <c r="A8" s="23" t="s">
        <v>59</v>
      </c>
      <c r="B8" s="12"/>
      <c r="C8" s="26" t="s">
        <v>224</v>
      </c>
      <c r="D8" s="12"/>
      <c r="E8" s="26" t="s">
        <v>61</v>
      </c>
      <c r="F8" s="12"/>
      <c r="G8" s="67">
        <v>23</v>
      </c>
      <c r="H8" s="10"/>
      <c r="I8" s="40">
        <v>10160946160</v>
      </c>
      <c r="J8" s="10"/>
      <c r="K8" s="4" t="s">
        <v>224</v>
      </c>
      <c r="L8" s="10"/>
      <c r="M8" s="40">
        <v>10160946160</v>
      </c>
      <c r="N8" s="10"/>
      <c r="O8" s="40">
        <v>70262814965</v>
      </c>
      <c r="P8" s="10"/>
      <c r="Q8" s="40" t="s">
        <v>224</v>
      </c>
      <c r="R8" s="10"/>
      <c r="S8" s="40">
        <v>70262814965</v>
      </c>
    </row>
    <row r="9" spans="1:19" ht="19.5" x14ac:dyDescent="0.5">
      <c r="A9" s="23" t="s">
        <v>69</v>
      </c>
      <c r="B9" s="26"/>
      <c r="C9" s="26" t="s">
        <v>224</v>
      </c>
      <c r="D9" s="26"/>
      <c r="E9" s="26" t="s">
        <v>71</v>
      </c>
      <c r="F9" s="26"/>
      <c r="G9" s="67">
        <v>23</v>
      </c>
      <c r="H9" s="40"/>
      <c r="I9" s="40">
        <v>2179143038</v>
      </c>
      <c r="J9" s="40"/>
      <c r="K9" s="4" t="s">
        <v>224</v>
      </c>
      <c r="L9" s="40"/>
      <c r="M9" s="40">
        <v>2179143038</v>
      </c>
      <c r="N9" s="40"/>
      <c r="O9" s="40">
        <v>6989358801</v>
      </c>
      <c r="P9" s="40"/>
      <c r="Q9" s="40" t="s">
        <v>224</v>
      </c>
      <c r="R9" s="40"/>
      <c r="S9" s="40">
        <v>6989358801</v>
      </c>
    </row>
    <row r="10" spans="1:19" ht="19.5" x14ac:dyDescent="0.5">
      <c r="A10" s="9" t="s">
        <v>63</v>
      </c>
      <c r="B10" s="12"/>
      <c r="C10" s="26" t="s">
        <v>224</v>
      </c>
      <c r="D10" s="12"/>
      <c r="E10" s="12" t="s">
        <v>65</v>
      </c>
      <c r="F10" s="12"/>
      <c r="G10" s="13">
        <v>23</v>
      </c>
      <c r="H10" s="10"/>
      <c r="I10" s="10">
        <v>29455364016</v>
      </c>
      <c r="J10" s="10"/>
      <c r="K10" s="4" t="s">
        <v>224</v>
      </c>
      <c r="L10" s="10"/>
      <c r="M10" s="10">
        <v>29455364016</v>
      </c>
      <c r="N10" s="10"/>
      <c r="O10" s="10">
        <v>78806852011</v>
      </c>
      <c r="P10" s="10"/>
      <c r="Q10" s="40" t="s">
        <v>224</v>
      </c>
      <c r="R10" s="10"/>
      <c r="S10" s="10">
        <v>78806852011</v>
      </c>
    </row>
    <row r="11" spans="1:19" ht="19.5" x14ac:dyDescent="0.5">
      <c r="A11" s="9" t="s">
        <v>66</v>
      </c>
      <c r="B11" s="12"/>
      <c r="C11" s="26" t="s">
        <v>224</v>
      </c>
      <c r="D11" s="12"/>
      <c r="E11" s="12" t="s">
        <v>68</v>
      </c>
      <c r="F11" s="12"/>
      <c r="G11" s="72">
        <v>20.5</v>
      </c>
      <c r="H11" s="10"/>
      <c r="I11" s="10">
        <v>34366930664</v>
      </c>
      <c r="J11" s="10"/>
      <c r="K11" s="4" t="s">
        <v>224</v>
      </c>
      <c r="L11" s="10"/>
      <c r="M11" s="10">
        <v>34366930664</v>
      </c>
      <c r="N11" s="10"/>
      <c r="O11" s="10">
        <v>221142481734</v>
      </c>
      <c r="P11" s="10"/>
      <c r="Q11" s="40" t="s">
        <v>224</v>
      </c>
      <c r="R11" s="10"/>
      <c r="S11" s="10">
        <v>221142481734</v>
      </c>
    </row>
    <row r="12" spans="1:19" ht="19.5" x14ac:dyDescent="0.5">
      <c r="A12" s="9" t="s">
        <v>75</v>
      </c>
      <c r="B12" s="12"/>
      <c r="C12" s="26" t="s">
        <v>224</v>
      </c>
      <c r="D12" s="12"/>
      <c r="E12" s="12" t="s">
        <v>77</v>
      </c>
      <c r="F12" s="12"/>
      <c r="G12" s="72">
        <v>18</v>
      </c>
      <c r="H12" s="10"/>
      <c r="I12" s="10">
        <v>293015587</v>
      </c>
      <c r="J12" s="10"/>
      <c r="K12" s="4" t="s">
        <v>224</v>
      </c>
      <c r="L12" s="10"/>
      <c r="M12" s="10">
        <v>293015587</v>
      </c>
      <c r="N12" s="10"/>
      <c r="O12" s="10">
        <v>4250000057</v>
      </c>
      <c r="P12" s="10"/>
      <c r="Q12" s="40" t="s">
        <v>224</v>
      </c>
      <c r="R12" s="10"/>
      <c r="S12" s="10">
        <v>4250000057</v>
      </c>
    </row>
    <row r="13" spans="1:19" ht="19.5" x14ac:dyDescent="0.5">
      <c r="A13" s="9" t="s">
        <v>133</v>
      </c>
      <c r="B13" s="12"/>
      <c r="C13" s="26" t="s">
        <v>224</v>
      </c>
      <c r="D13" s="12"/>
      <c r="E13" s="12" t="s">
        <v>134</v>
      </c>
      <c r="F13" s="12"/>
      <c r="G13" s="72">
        <v>16</v>
      </c>
      <c r="H13" s="10"/>
      <c r="I13" s="10" t="s">
        <v>224</v>
      </c>
      <c r="J13" s="10"/>
      <c r="K13" s="4" t="s">
        <v>224</v>
      </c>
      <c r="L13" s="10"/>
      <c r="M13" s="10" t="s">
        <v>224</v>
      </c>
      <c r="N13" s="10"/>
      <c r="O13" s="10">
        <v>159227678192</v>
      </c>
      <c r="P13" s="10"/>
      <c r="Q13" s="40" t="s">
        <v>224</v>
      </c>
      <c r="R13" s="10"/>
      <c r="S13" s="10">
        <v>159227678192</v>
      </c>
    </row>
    <row r="14" spans="1:19" ht="19.5" x14ac:dyDescent="0.5">
      <c r="A14" s="9" t="s">
        <v>72</v>
      </c>
      <c r="B14" s="12"/>
      <c r="C14" s="26" t="s">
        <v>224</v>
      </c>
      <c r="D14" s="12"/>
      <c r="E14" s="48" t="s">
        <v>74</v>
      </c>
      <c r="F14" s="12"/>
      <c r="G14" s="72">
        <v>18</v>
      </c>
      <c r="H14" s="10"/>
      <c r="I14" s="10">
        <v>14343286</v>
      </c>
      <c r="J14" s="10"/>
      <c r="K14" s="4" t="s">
        <v>224</v>
      </c>
      <c r="L14" s="10"/>
      <c r="M14" s="10">
        <v>14343286</v>
      </c>
      <c r="N14" s="10"/>
      <c r="O14" s="10">
        <v>179999999</v>
      </c>
      <c r="P14" s="10"/>
      <c r="Q14" s="40" t="s">
        <v>224</v>
      </c>
      <c r="R14" s="10"/>
      <c r="S14" s="10">
        <v>179999999</v>
      </c>
    </row>
    <row r="15" spans="1:19" ht="19.5" x14ac:dyDescent="0.5">
      <c r="A15" s="9" t="s">
        <v>78</v>
      </c>
      <c r="B15" s="12"/>
      <c r="C15" s="26" t="s">
        <v>224</v>
      </c>
      <c r="D15" s="12"/>
      <c r="E15" s="12" t="s">
        <v>80</v>
      </c>
      <c r="F15" s="12"/>
      <c r="G15" s="72">
        <v>18</v>
      </c>
      <c r="H15" s="10"/>
      <c r="I15" s="10">
        <v>22771118476</v>
      </c>
      <c r="J15" s="10"/>
      <c r="K15" s="4" t="s">
        <v>224</v>
      </c>
      <c r="L15" s="10"/>
      <c r="M15" s="10">
        <v>22771118476</v>
      </c>
      <c r="N15" s="10"/>
      <c r="O15" s="10">
        <v>22771118476</v>
      </c>
      <c r="P15" s="10"/>
      <c r="Q15" s="40" t="s">
        <v>224</v>
      </c>
      <c r="R15" s="10"/>
      <c r="S15" s="10">
        <v>22771118476</v>
      </c>
    </row>
    <row r="16" spans="1:19" ht="19.5" x14ac:dyDescent="0.5">
      <c r="A16" s="9" t="s">
        <v>135</v>
      </c>
      <c r="B16" s="12"/>
      <c r="C16" s="26" t="s">
        <v>224</v>
      </c>
      <c r="D16" s="12"/>
      <c r="E16" s="12" t="s">
        <v>136</v>
      </c>
      <c r="F16" s="12"/>
      <c r="G16" s="73">
        <v>18</v>
      </c>
      <c r="H16" s="10"/>
      <c r="I16" s="10" t="s">
        <v>224</v>
      </c>
      <c r="J16" s="10"/>
      <c r="K16" s="4" t="s">
        <v>224</v>
      </c>
      <c r="L16" s="10"/>
      <c r="M16" s="10" t="s">
        <v>224</v>
      </c>
      <c r="N16" s="10"/>
      <c r="O16" s="10">
        <v>139960972663</v>
      </c>
      <c r="P16" s="10"/>
      <c r="Q16" s="40" t="s">
        <v>224</v>
      </c>
      <c r="R16" s="10"/>
      <c r="S16" s="10">
        <v>139960972663</v>
      </c>
    </row>
    <row r="17" spans="1:19" ht="19.5" x14ac:dyDescent="0.5">
      <c r="A17" s="9" t="s">
        <v>137</v>
      </c>
      <c r="B17" s="12"/>
      <c r="C17" s="26" t="s">
        <v>224</v>
      </c>
      <c r="D17" s="12"/>
      <c r="E17" s="12" t="s">
        <v>138</v>
      </c>
      <c r="F17" s="12"/>
      <c r="G17" s="73">
        <v>16</v>
      </c>
      <c r="H17" s="10"/>
      <c r="I17" s="10" t="s">
        <v>224</v>
      </c>
      <c r="J17" s="10"/>
      <c r="K17" s="4" t="s">
        <v>224</v>
      </c>
      <c r="L17" s="10"/>
      <c r="M17" s="10" t="s">
        <v>224</v>
      </c>
      <c r="N17" s="10"/>
      <c r="O17" s="10">
        <v>138560328985</v>
      </c>
      <c r="P17" s="10"/>
      <c r="Q17" s="40" t="s">
        <v>224</v>
      </c>
      <c r="R17" s="10"/>
      <c r="S17" s="10">
        <v>138560328985</v>
      </c>
    </row>
    <row r="18" spans="1:19" ht="19.5" x14ac:dyDescent="0.5">
      <c r="A18" s="9" t="s">
        <v>139</v>
      </c>
      <c r="B18" s="12"/>
      <c r="C18" s="25">
        <v>1</v>
      </c>
      <c r="D18" s="12"/>
      <c r="E18" s="12" t="s">
        <v>224</v>
      </c>
      <c r="F18" s="12"/>
      <c r="G18" s="73" t="s">
        <v>224</v>
      </c>
      <c r="H18" s="10"/>
      <c r="I18" s="10" t="s">
        <v>224</v>
      </c>
      <c r="J18" s="10"/>
      <c r="K18" s="4" t="s">
        <v>224</v>
      </c>
      <c r="L18" s="10"/>
      <c r="M18" s="10" t="s">
        <v>224</v>
      </c>
      <c r="N18" s="10"/>
      <c r="O18" s="10">
        <v>424906</v>
      </c>
      <c r="P18" s="10"/>
      <c r="Q18" s="40" t="s">
        <v>224</v>
      </c>
      <c r="R18" s="10"/>
      <c r="S18" s="10">
        <v>424906</v>
      </c>
    </row>
    <row r="19" spans="1:19" ht="19.5" x14ac:dyDescent="0.5">
      <c r="A19" s="9" t="s">
        <v>96</v>
      </c>
      <c r="B19" s="12"/>
      <c r="C19" s="25">
        <v>31</v>
      </c>
      <c r="D19" s="12"/>
      <c r="E19" s="12" t="s">
        <v>224</v>
      </c>
      <c r="F19" s="12"/>
      <c r="G19" s="73" t="s">
        <v>224</v>
      </c>
      <c r="H19" s="10"/>
      <c r="I19" s="10">
        <v>1779064</v>
      </c>
      <c r="J19" s="10"/>
      <c r="K19" s="4" t="s">
        <v>224</v>
      </c>
      <c r="L19" s="10"/>
      <c r="M19" s="10">
        <v>1779064</v>
      </c>
      <c r="N19" s="10"/>
      <c r="O19" s="10">
        <v>5050361</v>
      </c>
      <c r="P19" s="10"/>
      <c r="Q19" s="40" t="s">
        <v>224</v>
      </c>
      <c r="R19" s="10"/>
      <c r="S19" s="10">
        <v>5050361</v>
      </c>
    </row>
    <row r="20" spans="1:19" ht="19.5" x14ac:dyDescent="0.5">
      <c r="A20" s="9" t="s">
        <v>140</v>
      </c>
      <c r="B20" s="12"/>
      <c r="C20" s="25">
        <v>17</v>
      </c>
      <c r="D20" s="12"/>
      <c r="E20" s="12" t="s">
        <v>224</v>
      </c>
      <c r="F20" s="12"/>
      <c r="G20" s="73" t="s">
        <v>224</v>
      </c>
      <c r="H20" s="10"/>
      <c r="I20" s="10" t="s">
        <v>224</v>
      </c>
      <c r="J20" s="10"/>
      <c r="K20" s="4" t="s">
        <v>224</v>
      </c>
      <c r="L20" s="10"/>
      <c r="M20" s="10" t="s">
        <v>224</v>
      </c>
      <c r="N20" s="10"/>
      <c r="O20" s="10">
        <v>32433</v>
      </c>
      <c r="P20" s="10"/>
      <c r="Q20" s="40" t="s">
        <v>224</v>
      </c>
      <c r="R20" s="10"/>
      <c r="S20" s="10">
        <v>32433</v>
      </c>
    </row>
    <row r="21" spans="1:19" ht="19.5" x14ac:dyDescent="0.5">
      <c r="A21" s="9" t="s">
        <v>141</v>
      </c>
      <c r="B21" s="12"/>
      <c r="C21" s="25">
        <v>6</v>
      </c>
      <c r="D21" s="12"/>
      <c r="E21" s="12" t="s">
        <v>224</v>
      </c>
      <c r="F21" s="12"/>
      <c r="G21" s="73" t="s">
        <v>224</v>
      </c>
      <c r="H21" s="10"/>
      <c r="I21" s="10" t="s">
        <v>224</v>
      </c>
      <c r="J21" s="10"/>
      <c r="K21" s="4" t="s">
        <v>224</v>
      </c>
      <c r="L21" s="10"/>
      <c r="M21" s="10" t="s">
        <v>224</v>
      </c>
      <c r="N21" s="10"/>
      <c r="O21" s="10">
        <v>24599</v>
      </c>
      <c r="P21" s="10"/>
      <c r="Q21" s="40" t="s">
        <v>224</v>
      </c>
      <c r="R21" s="10"/>
      <c r="S21" s="10">
        <v>24599</v>
      </c>
    </row>
    <row r="22" spans="1:19" ht="19.5" x14ac:dyDescent="0.5">
      <c r="A22" s="9" t="s">
        <v>104</v>
      </c>
      <c r="B22" s="12"/>
      <c r="C22" s="25">
        <v>27</v>
      </c>
      <c r="D22" s="12"/>
      <c r="E22" s="12" t="s">
        <v>224</v>
      </c>
      <c r="F22" s="12"/>
      <c r="G22" s="72" t="s">
        <v>225</v>
      </c>
      <c r="H22" s="10"/>
      <c r="I22" s="10" t="s">
        <v>224</v>
      </c>
      <c r="J22" s="10"/>
      <c r="K22" s="4" t="s">
        <v>224</v>
      </c>
      <c r="L22" s="10"/>
      <c r="M22" s="10" t="s">
        <v>224</v>
      </c>
      <c r="N22" s="10"/>
      <c r="O22" s="10">
        <v>6070778146</v>
      </c>
      <c r="P22" s="10"/>
      <c r="Q22" s="40" t="s">
        <v>224</v>
      </c>
      <c r="R22" s="10"/>
      <c r="S22" s="10">
        <v>6070778146</v>
      </c>
    </row>
    <row r="23" spans="1:19" ht="19.5" x14ac:dyDescent="0.5">
      <c r="A23" s="9" t="s">
        <v>101</v>
      </c>
      <c r="B23" s="12"/>
      <c r="C23" s="25">
        <v>30</v>
      </c>
      <c r="D23" s="12"/>
      <c r="E23" s="12" t="s">
        <v>224</v>
      </c>
      <c r="F23" s="12"/>
      <c r="G23" s="72" t="s">
        <v>224</v>
      </c>
      <c r="H23" s="10"/>
      <c r="I23" s="10">
        <v>15807</v>
      </c>
      <c r="J23" s="10"/>
      <c r="K23" s="4" t="s">
        <v>224</v>
      </c>
      <c r="L23" s="10"/>
      <c r="M23" s="10">
        <v>15807</v>
      </c>
      <c r="N23" s="10"/>
      <c r="O23" s="10">
        <v>217747</v>
      </c>
      <c r="P23" s="10"/>
      <c r="Q23" s="40" t="s">
        <v>224</v>
      </c>
      <c r="R23" s="10"/>
      <c r="S23" s="10">
        <v>217747</v>
      </c>
    </row>
    <row r="24" spans="1:19" ht="19.5" x14ac:dyDescent="0.5">
      <c r="A24" s="9" t="s">
        <v>142</v>
      </c>
      <c r="B24" s="12"/>
      <c r="C24" s="25">
        <v>17</v>
      </c>
      <c r="D24" s="12"/>
      <c r="E24" s="12" t="s">
        <v>224</v>
      </c>
      <c r="F24" s="12"/>
      <c r="G24" s="72" t="s">
        <v>224</v>
      </c>
      <c r="H24" s="10"/>
      <c r="I24" s="10" t="s">
        <v>224</v>
      </c>
      <c r="J24" s="10"/>
      <c r="K24" s="4" t="s">
        <v>224</v>
      </c>
      <c r="L24" s="10"/>
      <c r="M24" s="10" t="s">
        <v>224</v>
      </c>
      <c r="N24" s="10"/>
      <c r="O24" s="10">
        <v>10121</v>
      </c>
      <c r="P24" s="10"/>
      <c r="Q24" s="40" t="s">
        <v>224</v>
      </c>
      <c r="R24" s="10"/>
      <c r="S24" s="10">
        <v>10121</v>
      </c>
    </row>
    <row r="25" spans="1:19" ht="19.5" x14ac:dyDescent="0.5">
      <c r="A25" s="9" t="s">
        <v>104</v>
      </c>
      <c r="B25" s="12"/>
      <c r="C25" s="25">
        <v>15</v>
      </c>
      <c r="D25" s="12"/>
      <c r="E25" s="12" t="s">
        <v>224</v>
      </c>
      <c r="F25" s="12"/>
      <c r="G25" s="72" t="s">
        <v>225</v>
      </c>
      <c r="H25" s="10"/>
      <c r="I25" s="10" t="s">
        <v>224</v>
      </c>
      <c r="J25" s="10"/>
      <c r="K25" s="4" t="s">
        <v>224</v>
      </c>
      <c r="L25" s="10"/>
      <c r="M25" s="10" t="s">
        <v>224</v>
      </c>
      <c r="N25" s="10"/>
      <c r="O25" s="10">
        <v>20566010973</v>
      </c>
      <c r="P25" s="10"/>
      <c r="Q25" s="40" t="s">
        <v>224</v>
      </c>
      <c r="R25" s="10"/>
      <c r="S25" s="10">
        <v>20566010973</v>
      </c>
    </row>
    <row r="26" spans="1:19" ht="19.5" x14ac:dyDescent="0.5">
      <c r="A26" s="9" t="s">
        <v>104</v>
      </c>
      <c r="B26" s="12"/>
      <c r="C26" s="25">
        <v>17</v>
      </c>
      <c r="D26" s="12"/>
      <c r="E26" s="12" t="s">
        <v>224</v>
      </c>
      <c r="F26" s="12"/>
      <c r="G26" s="67" t="s">
        <v>224</v>
      </c>
      <c r="H26" s="10"/>
      <c r="I26" s="10" t="s">
        <v>224</v>
      </c>
      <c r="J26" s="10"/>
      <c r="K26" s="4" t="s">
        <v>224</v>
      </c>
      <c r="L26" s="10"/>
      <c r="M26" s="10" t="s">
        <v>224</v>
      </c>
      <c r="N26" s="10"/>
      <c r="O26" s="10">
        <v>205580535</v>
      </c>
      <c r="P26" s="10"/>
      <c r="Q26" s="40" t="s">
        <v>224</v>
      </c>
      <c r="R26" s="10"/>
      <c r="S26" s="10">
        <v>205580535</v>
      </c>
    </row>
    <row r="27" spans="1:19" ht="19.5" x14ac:dyDescent="0.5">
      <c r="A27" s="9" t="s">
        <v>104</v>
      </c>
      <c r="B27" s="12"/>
      <c r="C27" s="25">
        <v>15</v>
      </c>
      <c r="D27" s="12"/>
      <c r="E27" s="12" t="s">
        <v>224</v>
      </c>
      <c r="F27" s="12"/>
      <c r="G27" s="67">
        <v>22.5</v>
      </c>
      <c r="H27" s="10"/>
      <c r="I27" s="10">
        <v>-2542687326</v>
      </c>
      <c r="J27" s="10"/>
      <c r="K27" s="11">
        <v>-28877904</v>
      </c>
      <c r="L27" s="10"/>
      <c r="M27" s="10">
        <v>-2513809422</v>
      </c>
      <c r="N27" s="10"/>
      <c r="O27" s="10">
        <v>70409162604</v>
      </c>
      <c r="P27" s="10"/>
      <c r="Q27" s="40" t="s">
        <v>224</v>
      </c>
      <c r="R27" s="10"/>
      <c r="S27" s="10">
        <v>70409162604</v>
      </c>
    </row>
    <row r="28" spans="1:19" ht="19.5" x14ac:dyDescent="0.5">
      <c r="A28" s="9" t="s">
        <v>104</v>
      </c>
      <c r="B28" s="12"/>
      <c r="C28" s="25">
        <v>27</v>
      </c>
      <c r="D28" s="12"/>
      <c r="E28" s="12" t="s">
        <v>224</v>
      </c>
      <c r="F28" s="12"/>
      <c r="G28" s="67">
        <v>22.5</v>
      </c>
      <c r="H28" s="10"/>
      <c r="I28" s="10" t="s">
        <v>224</v>
      </c>
      <c r="J28" s="10"/>
      <c r="K28" s="4" t="s">
        <v>224</v>
      </c>
      <c r="L28" s="10"/>
      <c r="M28" s="10" t="s">
        <v>224</v>
      </c>
      <c r="N28" s="10"/>
      <c r="O28" s="10">
        <v>1027331511</v>
      </c>
      <c r="P28" s="10"/>
      <c r="Q28" s="40" t="s">
        <v>224</v>
      </c>
      <c r="R28" s="10"/>
      <c r="S28" s="10">
        <v>1027331511</v>
      </c>
    </row>
    <row r="29" spans="1:19" ht="19.5" x14ac:dyDescent="0.5">
      <c r="A29" s="9" t="s">
        <v>104</v>
      </c>
      <c r="B29" s="12"/>
      <c r="C29" s="25">
        <v>8</v>
      </c>
      <c r="D29" s="12"/>
      <c r="E29" s="12" t="s">
        <v>224</v>
      </c>
      <c r="F29" s="12"/>
      <c r="G29" s="74" t="s">
        <v>225</v>
      </c>
      <c r="H29" s="10"/>
      <c r="I29" s="10" t="s">
        <v>224</v>
      </c>
      <c r="J29" s="10"/>
      <c r="K29" s="4" t="s">
        <v>224</v>
      </c>
      <c r="L29" s="10"/>
      <c r="M29" s="10" t="s">
        <v>224</v>
      </c>
      <c r="N29" s="10"/>
      <c r="O29" s="10">
        <v>66619178087</v>
      </c>
      <c r="P29" s="10"/>
      <c r="Q29" s="40" t="s">
        <v>224</v>
      </c>
      <c r="R29" s="10"/>
      <c r="S29" s="10">
        <v>66619178087</v>
      </c>
    </row>
    <row r="30" spans="1:19" ht="19.5" x14ac:dyDescent="0.5">
      <c r="A30" s="9" t="s">
        <v>110</v>
      </c>
      <c r="B30" s="12"/>
      <c r="C30" s="25">
        <v>21</v>
      </c>
      <c r="D30" s="12"/>
      <c r="E30" s="12" t="s">
        <v>224</v>
      </c>
      <c r="F30" s="12"/>
      <c r="G30" s="67" t="s">
        <v>224</v>
      </c>
      <c r="H30" s="10"/>
      <c r="I30" s="10">
        <v>2950</v>
      </c>
      <c r="J30" s="10"/>
      <c r="K30" s="4" t="s">
        <v>224</v>
      </c>
      <c r="L30" s="10"/>
      <c r="M30" s="10">
        <v>2950</v>
      </c>
      <c r="N30" s="10"/>
      <c r="O30" s="10">
        <v>1906606</v>
      </c>
      <c r="P30" s="10"/>
      <c r="Q30" s="40" t="s">
        <v>224</v>
      </c>
      <c r="R30" s="10"/>
      <c r="S30" s="10">
        <v>1906606</v>
      </c>
    </row>
    <row r="31" spans="1:19" ht="19.5" x14ac:dyDescent="0.5">
      <c r="A31" s="9" t="s">
        <v>110</v>
      </c>
      <c r="B31" s="12"/>
      <c r="C31" s="25">
        <v>21</v>
      </c>
      <c r="D31" s="12"/>
      <c r="E31" s="12" t="s">
        <v>224</v>
      </c>
      <c r="F31" s="12"/>
      <c r="G31" s="67">
        <v>22.5</v>
      </c>
      <c r="H31" s="10"/>
      <c r="I31" s="10" t="s">
        <v>224</v>
      </c>
      <c r="J31" s="10"/>
      <c r="K31" s="4" t="s">
        <v>224</v>
      </c>
      <c r="L31" s="10"/>
      <c r="M31" s="10" t="s">
        <v>224</v>
      </c>
      <c r="N31" s="10"/>
      <c r="O31" s="10">
        <v>19822082306</v>
      </c>
      <c r="P31" s="10"/>
      <c r="Q31" s="40" t="s">
        <v>224</v>
      </c>
      <c r="R31" s="10"/>
      <c r="S31" s="10">
        <v>19822082306</v>
      </c>
    </row>
    <row r="32" spans="1:19" ht="19.5" x14ac:dyDescent="0.5">
      <c r="A32" s="9" t="s">
        <v>96</v>
      </c>
      <c r="B32" s="12"/>
      <c r="C32" s="25">
        <v>26</v>
      </c>
      <c r="D32" s="12"/>
      <c r="E32" s="12" t="s">
        <v>224</v>
      </c>
      <c r="F32" s="12"/>
      <c r="G32" s="67">
        <v>22.5</v>
      </c>
      <c r="H32" s="10"/>
      <c r="I32" s="10" t="s">
        <v>224</v>
      </c>
      <c r="J32" s="10"/>
      <c r="K32" s="11">
        <v>-1245468</v>
      </c>
      <c r="L32" s="10"/>
      <c r="M32" s="10">
        <v>1245468</v>
      </c>
      <c r="N32" s="10"/>
      <c r="O32" s="10">
        <v>29031780668</v>
      </c>
      <c r="P32" s="10"/>
      <c r="Q32" s="40" t="s">
        <v>224</v>
      </c>
      <c r="R32" s="10"/>
      <c r="S32" s="10">
        <v>29031780668</v>
      </c>
    </row>
    <row r="33" spans="1:20" ht="19.5" x14ac:dyDescent="0.5">
      <c r="A33" s="9" t="s">
        <v>104</v>
      </c>
      <c r="B33" s="12"/>
      <c r="C33" s="25">
        <v>19</v>
      </c>
      <c r="D33" s="12"/>
      <c r="E33" s="12" t="s">
        <v>224</v>
      </c>
      <c r="F33" s="12"/>
      <c r="G33" s="67">
        <v>22.5</v>
      </c>
      <c r="H33" s="10"/>
      <c r="I33" s="10">
        <v>-2021369863</v>
      </c>
      <c r="J33" s="10"/>
      <c r="K33" s="4" t="s">
        <v>224</v>
      </c>
      <c r="L33" s="10"/>
      <c r="M33" s="10">
        <v>-2021369863</v>
      </c>
      <c r="N33" s="10"/>
      <c r="O33" s="10">
        <v>37203287673</v>
      </c>
      <c r="P33" s="10"/>
      <c r="Q33" s="40" t="s">
        <v>224</v>
      </c>
      <c r="R33" s="10"/>
      <c r="S33" s="10">
        <v>37203287673</v>
      </c>
    </row>
    <row r="34" spans="1:20" ht="19.5" x14ac:dyDescent="0.5">
      <c r="A34" s="9" t="s">
        <v>110</v>
      </c>
      <c r="B34" s="12"/>
      <c r="C34" s="25">
        <v>19</v>
      </c>
      <c r="D34" s="12"/>
      <c r="E34" s="12" t="s">
        <v>224</v>
      </c>
      <c r="F34" s="12"/>
      <c r="G34" s="67">
        <v>22.5</v>
      </c>
      <c r="H34" s="10"/>
      <c r="I34" s="10">
        <v>1512877183</v>
      </c>
      <c r="J34" s="10"/>
      <c r="K34" s="4" t="s">
        <v>224</v>
      </c>
      <c r="L34" s="10"/>
      <c r="M34" s="10">
        <v>1512877183</v>
      </c>
      <c r="N34" s="10"/>
      <c r="O34" s="10">
        <v>58431507211</v>
      </c>
      <c r="P34" s="10"/>
      <c r="Q34" s="40" t="s">
        <v>224</v>
      </c>
      <c r="R34" s="10"/>
      <c r="S34" s="10">
        <v>58431507211</v>
      </c>
    </row>
    <row r="35" spans="1:20" ht="19.5" x14ac:dyDescent="0.5">
      <c r="A35" s="9" t="s">
        <v>96</v>
      </c>
      <c r="B35" s="12"/>
      <c r="C35" s="25">
        <v>19</v>
      </c>
      <c r="D35" s="12"/>
      <c r="E35" s="12" t="s">
        <v>224</v>
      </c>
      <c r="F35" s="12"/>
      <c r="G35" s="67">
        <v>22.5</v>
      </c>
      <c r="H35" s="10"/>
      <c r="I35" s="10" t="s">
        <v>224</v>
      </c>
      <c r="J35" s="10"/>
      <c r="K35" s="4" t="s">
        <v>224</v>
      </c>
      <c r="L35" s="10"/>
      <c r="M35" s="10" t="s">
        <v>224</v>
      </c>
      <c r="N35" s="10"/>
      <c r="O35" s="10">
        <v>55706304336</v>
      </c>
      <c r="P35" s="10"/>
      <c r="Q35" s="40" t="s">
        <v>224</v>
      </c>
      <c r="R35" s="10"/>
      <c r="S35" s="10">
        <v>55706304336</v>
      </c>
    </row>
    <row r="36" spans="1:20" ht="19.5" x14ac:dyDescent="0.5">
      <c r="A36" s="9" t="s">
        <v>110</v>
      </c>
      <c r="B36" s="12"/>
      <c r="C36" s="25">
        <v>1</v>
      </c>
      <c r="D36" s="12"/>
      <c r="E36" s="12" t="s">
        <v>224</v>
      </c>
      <c r="F36" s="12"/>
      <c r="G36" s="74" t="s">
        <v>225</v>
      </c>
      <c r="H36" s="10"/>
      <c r="I36" s="10">
        <v>2350685047</v>
      </c>
      <c r="J36" s="10"/>
      <c r="K36" s="4" t="s">
        <v>224</v>
      </c>
      <c r="L36" s="10"/>
      <c r="M36" s="10">
        <v>2350685047</v>
      </c>
      <c r="N36" s="10"/>
      <c r="O36" s="10">
        <v>25857534247</v>
      </c>
      <c r="P36" s="10"/>
      <c r="Q36" s="40" t="s">
        <v>224</v>
      </c>
      <c r="R36" s="10"/>
      <c r="S36" s="10">
        <v>25857534247</v>
      </c>
    </row>
    <row r="37" spans="1:20" ht="19.5" x14ac:dyDescent="0.5">
      <c r="A37" s="9" t="s">
        <v>114</v>
      </c>
      <c r="B37" s="12"/>
      <c r="C37" s="25">
        <v>9</v>
      </c>
      <c r="D37" s="12"/>
      <c r="E37" s="12" t="s">
        <v>224</v>
      </c>
      <c r="F37" s="12"/>
      <c r="G37" s="67" t="s">
        <v>224</v>
      </c>
      <c r="H37" s="10"/>
      <c r="I37" s="10">
        <v>8012</v>
      </c>
      <c r="J37" s="10"/>
      <c r="K37" s="4" t="s">
        <v>224</v>
      </c>
      <c r="L37" s="10"/>
      <c r="M37" s="10">
        <v>8012</v>
      </c>
      <c r="N37" s="10"/>
      <c r="O37" s="10">
        <v>58712</v>
      </c>
      <c r="P37" s="10"/>
      <c r="Q37" s="40" t="s">
        <v>224</v>
      </c>
      <c r="R37" s="10"/>
      <c r="S37" s="10">
        <v>58712</v>
      </c>
    </row>
    <row r="38" spans="1:20" ht="19.5" x14ac:dyDescent="0.5">
      <c r="A38" s="9" t="s">
        <v>114</v>
      </c>
      <c r="B38" s="12"/>
      <c r="C38" s="25">
        <v>9</v>
      </c>
      <c r="D38" s="12"/>
      <c r="E38" s="12" t="s">
        <v>224</v>
      </c>
      <c r="F38" s="12"/>
      <c r="G38" s="67">
        <v>22.5</v>
      </c>
      <c r="H38" s="10"/>
      <c r="I38" s="10" t="s">
        <v>224</v>
      </c>
      <c r="J38" s="10"/>
      <c r="K38" s="4" t="s">
        <v>224</v>
      </c>
      <c r="L38" s="10"/>
      <c r="M38" s="10" t="s">
        <v>224</v>
      </c>
      <c r="N38" s="10"/>
      <c r="O38" s="10">
        <v>17095890400</v>
      </c>
      <c r="P38" s="10"/>
      <c r="Q38" s="10">
        <v>11714913</v>
      </c>
      <c r="R38" s="10"/>
      <c r="S38" s="10">
        <v>17084175487</v>
      </c>
    </row>
    <row r="39" spans="1:20" ht="19.5" x14ac:dyDescent="0.5">
      <c r="A39" s="9" t="s">
        <v>110</v>
      </c>
      <c r="B39" s="12"/>
      <c r="C39" s="25">
        <v>25</v>
      </c>
      <c r="D39" s="12"/>
      <c r="E39" s="12" t="s">
        <v>224</v>
      </c>
      <c r="F39" s="12"/>
      <c r="G39" s="67">
        <v>22.5</v>
      </c>
      <c r="H39" s="10"/>
      <c r="I39" s="10">
        <v>1064383561</v>
      </c>
      <c r="J39" s="10"/>
      <c r="K39" s="4" t="s">
        <v>224</v>
      </c>
      <c r="L39" s="10"/>
      <c r="M39" s="10">
        <v>1064383561</v>
      </c>
      <c r="N39" s="10"/>
      <c r="O39" s="10">
        <v>5235616435</v>
      </c>
      <c r="P39" s="10"/>
      <c r="Q39" s="10" t="s">
        <v>224</v>
      </c>
      <c r="R39" s="10"/>
      <c r="S39" s="10">
        <v>5235616435</v>
      </c>
    </row>
    <row r="40" spans="1:20" ht="19.5" x14ac:dyDescent="0.5">
      <c r="A40" s="9" t="s">
        <v>117</v>
      </c>
      <c r="B40" s="12"/>
      <c r="C40" s="25">
        <v>4</v>
      </c>
      <c r="D40" s="12"/>
      <c r="E40" s="12" t="s">
        <v>224</v>
      </c>
      <c r="F40" s="12"/>
      <c r="G40" s="67">
        <v>22.5</v>
      </c>
      <c r="H40" s="10"/>
      <c r="I40" s="10">
        <v>1375890419</v>
      </c>
      <c r="J40" s="10"/>
      <c r="K40" s="11">
        <v>-7035803</v>
      </c>
      <c r="L40" s="10"/>
      <c r="M40" s="10">
        <v>1382926222</v>
      </c>
      <c r="N40" s="10"/>
      <c r="O40" s="10">
        <v>3760767121</v>
      </c>
      <c r="P40" s="10"/>
      <c r="Q40" s="10" t="s">
        <v>224</v>
      </c>
      <c r="R40" s="10"/>
      <c r="S40" s="10">
        <v>3760767121</v>
      </c>
    </row>
    <row r="41" spans="1:20" ht="19.5" x14ac:dyDescent="0.5">
      <c r="A41" s="9" t="s">
        <v>104</v>
      </c>
      <c r="B41" s="12"/>
      <c r="C41" s="25">
        <v>26</v>
      </c>
      <c r="D41" s="12"/>
      <c r="E41" s="12" t="s">
        <v>224</v>
      </c>
      <c r="F41" s="12"/>
      <c r="G41" s="67">
        <v>22.5</v>
      </c>
      <c r="H41" s="10"/>
      <c r="I41" s="10">
        <v>10482246578</v>
      </c>
      <c r="J41" s="10"/>
      <c r="K41" s="11">
        <v>-27079676</v>
      </c>
      <c r="L41" s="10"/>
      <c r="M41" s="10">
        <v>10509326254</v>
      </c>
      <c r="N41" s="10"/>
      <c r="O41" s="10">
        <v>11967616438</v>
      </c>
      <c r="P41" s="10"/>
      <c r="Q41" s="10">
        <v>949184</v>
      </c>
      <c r="R41" s="10"/>
      <c r="S41" s="10">
        <v>11966667254</v>
      </c>
    </row>
    <row r="42" spans="1:20" ht="19.5" x14ac:dyDescent="0.5">
      <c r="A42" s="9" t="s">
        <v>104</v>
      </c>
      <c r="B42" s="12"/>
      <c r="C42" s="25">
        <v>10</v>
      </c>
      <c r="D42" s="12"/>
      <c r="E42" s="12" t="s">
        <v>224</v>
      </c>
      <c r="F42" s="12"/>
      <c r="G42" s="67">
        <v>22.5</v>
      </c>
      <c r="H42" s="10"/>
      <c r="I42" s="10">
        <v>4309589040</v>
      </c>
      <c r="J42" s="10"/>
      <c r="K42" s="11">
        <v>32226703</v>
      </c>
      <c r="L42" s="10"/>
      <c r="M42" s="10">
        <v>4277362337</v>
      </c>
      <c r="N42" s="10"/>
      <c r="O42" s="10">
        <v>4309589040</v>
      </c>
      <c r="P42" s="10"/>
      <c r="Q42" s="10">
        <v>32226703</v>
      </c>
      <c r="R42" s="10"/>
      <c r="S42" s="10">
        <v>4277362337</v>
      </c>
    </row>
    <row r="43" spans="1:20" s="46" customFormat="1" ht="21.75" thickBot="1" x14ac:dyDescent="0.6">
      <c r="A43" s="9"/>
      <c r="B43" s="6"/>
      <c r="C43" s="6"/>
      <c r="D43" s="6"/>
      <c r="E43" s="6"/>
      <c r="F43" s="6"/>
      <c r="G43" s="43"/>
      <c r="H43" s="43"/>
      <c r="I43" s="44">
        <f>SUM(I8:I42)</f>
        <v>115774281699</v>
      </c>
      <c r="J43" s="44">
        <f t="shared" ref="J43:S43" si="0">SUM(J8:J42)</f>
        <v>0</v>
      </c>
      <c r="K43" s="44">
        <f t="shared" si="0"/>
        <v>-32012148</v>
      </c>
      <c r="L43" s="44">
        <f t="shared" si="0"/>
        <v>0</v>
      </c>
      <c r="M43" s="44">
        <f t="shared" si="0"/>
        <v>115806293847</v>
      </c>
      <c r="N43" s="44">
        <f t="shared" si="0"/>
        <v>0</v>
      </c>
      <c r="O43" s="44">
        <f t="shared" si="0"/>
        <v>1275479349099</v>
      </c>
      <c r="P43" s="44">
        <f t="shared" si="0"/>
        <v>0</v>
      </c>
      <c r="Q43" s="44">
        <f t="shared" si="0"/>
        <v>44890800</v>
      </c>
      <c r="R43" s="44">
        <f t="shared" si="0"/>
        <v>0</v>
      </c>
      <c r="S43" s="44">
        <f t="shared" si="0"/>
        <v>1275434458299</v>
      </c>
      <c r="T43" s="75"/>
    </row>
    <row r="44" spans="1:20" ht="19.5" thickTop="1" x14ac:dyDescent="0.45"/>
  </sheetData>
  <sheetProtection algorithmName="SHA-512" hashValue="xOIpjA07Ek+ARhKAth1e04n3xkCk16nN4x3l1dWSO9l50KXjaWBpdsdPXZMfo3jVBw2QKW1fcFhdaND2/+pntg==" saltValue="I9mx6+vnNq5iTcGqQTDSTg==" spinCount="100000" sheet="1" objects="1" scenarios="1" selectLockedCells="1" autoFilter="0" selectUnlockedCells="1"/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2:S32"/>
  <sheetViews>
    <sheetView rightToLeft="1" view="pageBreakPreview" topLeftCell="A7" zoomScale="60" zoomScaleNormal="100" workbookViewId="0">
      <selection activeCell="G27" sqref="G27"/>
    </sheetView>
  </sheetViews>
  <sheetFormatPr defaultRowHeight="18.75" x14ac:dyDescent="0.45"/>
  <cols>
    <col min="1" max="1" width="25.7109375" style="3" customWidth="1"/>
    <col min="2" max="2" width="1" style="4" customWidth="1"/>
    <col min="3" max="3" width="12.5703125" style="4" customWidth="1"/>
    <col min="4" max="4" width="0.5703125" style="4" customWidth="1"/>
    <col min="5" max="5" width="15" style="4" customWidth="1"/>
    <col min="6" max="6" width="1.140625" style="4" customWidth="1"/>
    <col min="7" max="7" width="12" style="4" customWidth="1"/>
    <col min="8" max="8" width="0.85546875" style="4" customWidth="1"/>
    <col min="9" max="9" width="13.140625" style="4" customWidth="1"/>
    <col min="10" max="10" width="0.85546875" style="4" customWidth="1"/>
    <col min="11" max="11" width="11.28515625" style="4" customWidth="1"/>
    <col min="12" max="12" width="0.85546875" style="4" customWidth="1"/>
    <col min="13" max="13" width="13" style="4" customWidth="1"/>
    <col min="14" max="14" width="0.5703125" style="4" customWidth="1"/>
    <col min="15" max="15" width="18.140625" style="4" customWidth="1"/>
    <col min="16" max="16" width="0.5703125" style="4" customWidth="1"/>
    <col min="17" max="17" width="13.5703125" style="4" customWidth="1"/>
    <col min="18" max="18" width="0.28515625" style="4" customWidth="1"/>
    <col min="19" max="19" width="18.42578125" style="4" customWidth="1"/>
    <col min="20" max="20" width="0.85546875" style="4" customWidth="1"/>
    <col min="21" max="16384" width="9.140625" style="4"/>
  </cols>
  <sheetData>
    <row r="2" spans="1:19" ht="21" x14ac:dyDescent="0.4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ht="21" x14ac:dyDescent="0.45">
      <c r="A3" s="144" t="s">
        <v>123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</row>
    <row r="4" spans="1:19" ht="21" x14ac:dyDescent="0.45">
      <c r="A4" s="157" t="s">
        <v>223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</row>
    <row r="5" spans="1:19" x14ac:dyDescent="0.45">
      <c r="A5" s="7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9.5" x14ac:dyDescent="0.45">
      <c r="A6" s="147" t="s">
        <v>3</v>
      </c>
      <c r="B6" s="26"/>
      <c r="C6" s="146" t="s">
        <v>143</v>
      </c>
      <c r="D6" s="146" t="s">
        <v>143</v>
      </c>
      <c r="E6" s="146" t="s">
        <v>143</v>
      </c>
      <c r="F6" s="146" t="s">
        <v>143</v>
      </c>
      <c r="G6" s="146" t="s">
        <v>143</v>
      </c>
      <c r="H6" s="26"/>
      <c r="I6" s="146" t="s">
        <v>125</v>
      </c>
      <c r="J6" s="146" t="s">
        <v>125</v>
      </c>
      <c r="K6" s="146" t="s">
        <v>125</v>
      </c>
      <c r="L6" s="146" t="s">
        <v>125</v>
      </c>
      <c r="M6" s="146" t="s">
        <v>125</v>
      </c>
      <c r="N6" s="21"/>
      <c r="O6" s="146" t="s">
        <v>126</v>
      </c>
      <c r="P6" s="147" t="s">
        <v>126</v>
      </c>
      <c r="Q6" s="146" t="s">
        <v>126</v>
      </c>
      <c r="R6" s="146" t="s">
        <v>126</v>
      </c>
      <c r="S6" s="146" t="s">
        <v>126</v>
      </c>
    </row>
    <row r="7" spans="1:19" s="38" customFormat="1" ht="58.5" x14ac:dyDescent="0.45">
      <c r="A7" s="146" t="s">
        <v>3</v>
      </c>
      <c r="B7" s="77"/>
      <c r="C7" s="20" t="s">
        <v>144</v>
      </c>
      <c r="D7" s="77"/>
      <c r="E7" s="20" t="s">
        <v>145</v>
      </c>
      <c r="F7" s="77"/>
      <c r="G7" s="20" t="s">
        <v>146</v>
      </c>
      <c r="H7" s="77"/>
      <c r="I7" s="20" t="s">
        <v>147</v>
      </c>
      <c r="J7" s="77"/>
      <c r="K7" s="20" t="s">
        <v>130</v>
      </c>
      <c r="L7" s="77"/>
      <c r="M7" s="20" t="s">
        <v>148</v>
      </c>
      <c r="N7" s="77"/>
      <c r="O7" s="20" t="s">
        <v>147</v>
      </c>
      <c r="P7" s="77"/>
      <c r="Q7" s="62" t="s">
        <v>130</v>
      </c>
      <c r="R7" s="77"/>
      <c r="S7" s="62" t="s">
        <v>148</v>
      </c>
    </row>
    <row r="8" spans="1:19" ht="19.5" x14ac:dyDescent="0.5">
      <c r="A8" s="23" t="s">
        <v>149</v>
      </c>
      <c r="B8" s="26"/>
      <c r="C8" s="26" t="s">
        <v>150</v>
      </c>
      <c r="D8" s="78"/>
      <c r="E8" s="24">
        <v>23559</v>
      </c>
      <c r="F8" s="26"/>
      <c r="G8" s="24">
        <v>350</v>
      </c>
      <c r="H8" s="24"/>
      <c r="I8" s="54" t="s">
        <v>224</v>
      </c>
      <c r="J8" s="24"/>
      <c r="K8" s="24" t="s">
        <v>224</v>
      </c>
      <c r="L8" s="24"/>
      <c r="M8" s="54" t="s">
        <v>224</v>
      </c>
      <c r="N8" s="24"/>
      <c r="O8" s="24">
        <v>8245650</v>
      </c>
      <c r="P8" s="24"/>
      <c r="Q8" s="24">
        <v>433418</v>
      </c>
      <c r="R8" s="24"/>
      <c r="S8" s="24">
        <v>7812232</v>
      </c>
    </row>
    <row r="9" spans="1:19" ht="19.5" x14ac:dyDescent="0.5">
      <c r="A9" s="23" t="s">
        <v>21</v>
      </c>
      <c r="B9" s="26"/>
      <c r="C9" s="26" t="s">
        <v>151</v>
      </c>
      <c r="D9" s="78"/>
      <c r="E9" s="24">
        <v>218115</v>
      </c>
      <c r="F9" s="26"/>
      <c r="G9" s="24">
        <v>2350</v>
      </c>
      <c r="H9" s="24"/>
      <c r="I9" s="54" t="s">
        <v>224</v>
      </c>
      <c r="J9" s="24"/>
      <c r="K9" s="24" t="s">
        <v>224</v>
      </c>
      <c r="L9" s="24"/>
      <c r="M9" s="54" t="s">
        <v>224</v>
      </c>
      <c r="N9" s="24"/>
      <c r="O9" s="24">
        <v>512570250</v>
      </c>
      <c r="P9" s="24"/>
      <c r="Q9" s="24" t="s">
        <v>224</v>
      </c>
      <c r="R9" s="24"/>
      <c r="S9" s="24">
        <v>512570250</v>
      </c>
    </row>
    <row r="10" spans="1:19" ht="19.5" x14ac:dyDescent="0.5">
      <c r="A10" s="23" t="s">
        <v>27</v>
      </c>
      <c r="B10" s="26"/>
      <c r="C10" s="26" t="s">
        <v>152</v>
      </c>
      <c r="D10" s="78"/>
      <c r="E10" s="24">
        <v>10477455</v>
      </c>
      <c r="F10" s="26"/>
      <c r="G10" s="24">
        <v>480</v>
      </c>
      <c r="H10" s="24"/>
      <c r="I10" s="54" t="s">
        <v>224</v>
      </c>
      <c r="J10" s="24"/>
      <c r="K10" s="24" t="s">
        <v>224</v>
      </c>
      <c r="L10" s="24"/>
      <c r="M10" s="54" t="s">
        <v>224</v>
      </c>
      <c r="N10" s="24"/>
      <c r="O10" s="24">
        <v>5029178400</v>
      </c>
      <c r="P10" s="24"/>
      <c r="Q10" s="24" t="s">
        <v>224</v>
      </c>
      <c r="R10" s="24"/>
      <c r="S10" s="24">
        <v>5029178400</v>
      </c>
    </row>
    <row r="11" spans="1:19" ht="19.5" x14ac:dyDescent="0.5">
      <c r="A11" s="23" t="s">
        <v>28</v>
      </c>
      <c r="B11" s="26"/>
      <c r="C11" s="26" t="s">
        <v>153</v>
      </c>
      <c r="D11" s="78"/>
      <c r="E11" s="24">
        <v>4000000</v>
      </c>
      <c r="F11" s="26"/>
      <c r="G11" s="24">
        <v>2330</v>
      </c>
      <c r="H11" s="24"/>
      <c r="I11" s="54" t="s">
        <v>224</v>
      </c>
      <c r="J11" s="24"/>
      <c r="K11" s="24" t="s">
        <v>224</v>
      </c>
      <c r="L11" s="24"/>
      <c r="M11" s="54" t="s">
        <v>224</v>
      </c>
      <c r="N11" s="24"/>
      <c r="O11" s="24">
        <v>9320000000</v>
      </c>
      <c r="P11" s="24"/>
      <c r="Q11" s="24" t="s">
        <v>224</v>
      </c>
      <c r="R11" s="24"/>
      <c r="S11" s="24">
        <v>9320000000</v>
      </c>
    </row>
    <row r="12" spans="1:19" ht="19.5" x14ac:dyDescent="0.5">
      <c r="A12" s="23" t="s">
        <v>154</v>
      </c>
      <c r="B12" s="26"/>
      <c r="C12" s="26" t="s">
        <v>155</v>
      </c>
      <c r="D12" s="78"/>
      <c r="E12" s="24">
        <v>300439</v>
      </c>
      <c r="F12" s="26"/>
      <c r="G12" s="24">
        <v>900</v>
      </c>
      <c r="H12" s="24"/>
      <c r="I12" s="54" t="s">
        <v>224</v>
      </c>
      <c r="J12" s="24"/>
      <c r="K12" s="24" t="s">
        <v>224</v>
      </c>
      <c r="L12" s="24"/>
      <c r="M12" s="54" t="s">
        <v>224</v>
      </c>
      <c r="N12" s="24"/>
      <c r="O12" s="24">
        <v>270395100</v>
      </c>
      <c r="P12" s="24"/>
      <c r="Q12" s="24" t="s">
        <v>224</v>
      </c>
      <c r="R12" s="24"/>
      <c r="S12" s="24">
        <v>270395100</v>
      </c>
    </row>
    <row r="13" spans="1:19" ht="19.5" x14ac:dyDescent="0.5">
      <c r="A13" s="23" t="s">
        <v>156</v>
      </c>
      <c r="B13" s="26"/>
      <c r="C13" s="26" t="s">
        <v>157</v>
      </c>
      <c r="D13" s="78"/>
      <c r="E13" s="24">
        <v>413452</v>
      </c>
      <c r="F13" s="26"/>
      <c r="G13" s="24">
        <v>130</v>
      </c>
      <c r="H13" s="24"/>
      <c r="I13" s="54" t="s">
        <v>224</v>
      </c>
      <c r="J13" s="24"/>
      <c r="K13" s="24" t="s">
        <v>224</v>
      </c>
      <c r="L13" s="24"/>
      <c r="M13" s="54" t="s">
        <v>224</v>
      </c>
      <c r="N13" s="24"/>
      <c r="O13" s="24">
        <v>53748760</v>
      </c>
      <c r="P13" s="24"/>
      <c r="Q13" s="24" t="s">
        <v>224</v>
      </c>
      <c r="R13" s="24"/>
      <c r="S13" s="24">
        <v>53748760</v>
      </c>
    </row>
    <row r="14" spans="1:19" ht="19.5" x14ac:dyDescent="0.5">
      <c r="A14" s="23" t="s">
        <v>20</v>
      </c>
      <c r="B14" s="26"/>
      <c r="C14" s="26" t="s">
        <v>158</v>
      </c>
      <c r="D14" s="78"/>
      <c r="E14" s="24">
        <v>10000000</v>
      </c>
      <c r="F14" s="26"/>
      <c r="G14" s="24">
        <v>150</v>
      </c>
      <c r="H14" s="24"/>
      <c r="I14" s="54" t="s">
        <v>224</v>
      </c>
      <c r="J14" s="24"/>
      <c r="K14" s="24" t="s">
        <v>224</v>
      </c>
      <c r="L14" s="24"/>
      <c r="M14" s="54" t="s">
        <v>224</v>
      </c>
      <c r="N14" s="24"/>
      <c r="O14" s="24">
        <v>1500000000</v>
      </c>
      <c r="P14" s="24"/>
      <c r="Q14" s="24" t="s">
        <v>224</v>
      </c>
      <c r="R14" s="24"/>
      <c r="S14" s="24">
        <v>1500000000</v>
      </c>
    </row>
    <row r="15" spans="1:19" ht="19.5" x14ac:dyDescent="0.5">
      <c r="A15" s="23" t="s">
        <v>22</v>
      </c>
      <c r="B15" s="26"/>
      <c r="C15" s="26" t="s">
        <v>159</v>
      </c>
      <c r="D15" s="78"/>
      <c r="E15" s="24">
        <v>44750</v>
      </c>
      <c r="F15" s="26"/>
      <c r="G15" s="24">
        <v>700</v>
      </c>
      <c r="H15" s="24"/>
      <c r="I15" s="54" t="s">
        <v>224</v>
      </c>
      <c r="J15" s="24"/>
      <c r="K15" s="24" t="s">
        <v>224</v>
      </c>
      <c r="L15" s="24"/>
      <c r="M15" s="54" t="s">
        <v>224</v>
      </c>
      <c r="N15" s="24"/>
      <c r="O15" s="24">
        <v>31325000</v>
      </c>
      <c r="P15" s="24"/>
      <c r="Q15" s="24" t="s">
        <v>224</v>
      </c>
      <c r="R15" s="24"/>
      <c r="S15" s="24">
        <v>31325000</v>
      </c>
    </row>
    <row r="16" spans="1:19" ht="19.5" x14ac:dyDescent="0.5">
      <c r="A16" s="23" t="s">
        <v>160</v>
      </c>
      <c r="B16" s="26"/>
      <c r="C16" s="26" t="s">
        <v>161</v>
      </c>
      <c r="D16" s="78"/>
      <c r="E16" s="24">
        <v>105858</v>
      </c>
      <c r="F16" s="26"/>
      <c r="G16" s="24">
        <v>2740</v>
      </c>
      <c r="H16" s="24"/>
      <c r="I16" s="54" t="s">
        <v>224</v>
      </c>
      <c r="J16" s="24"/>
      <c r="K16" s="24" t="s">
        <v>224</v>
      </c>
      <c r="L16" s="24"/>
      <c r="M16" s="54" t="s">
        <v>224</v>
      </c>
      <c r="N16" s="24"/>
      <c r="O16" s="24">
        <v>290050920</v>
      </c>
      <c r="P16" s="24"/>
      <c r="Q16" s="24" t="s">
        <v>224</v>
      </c>
      <c r="R16" s="24"/>
      <c r="S16" s="24">
        <v>290050920</v>
      </c>
    </row>
    <row r="17" spans="1:19" ht="19.5" x14ac:dyDescent="0.5">
      <c r="A17" s="23" t="s">
        <v>162</v>
      </c>
      <c r="B17" s="26"/>
      <c r="C17" s="26" t="s">
        <v>163</v>
      </c>
      <c r="D17" s="78"/>
      <c r="E17" s="24">
        <v>2940000</v>
      </c>
      <c r="F17" s="26"/>
      <c r="G17" s="24">
        <v>650</v>
      </c>
      <c r="H17" s="24"/>
      <c r="I17" s="54" t="s">
        <v>224</v>
      </c>
      <c r="J17" s="24"/>
      <c r="K17" s="24" t="s">
        <v>224</v>
      </c>
      <c r="L17" s="24"/>
      <c r="M17" s="54" t="s">
        <v>224</v>
      </c>
      <c r="N17" s="24"/>
      <c r="O17" s="24">
        <v>1911000000</v>
      </c>
      <c r="P17" s="24"/>
      <c r="Q17" s="24" t="s">
        <v>224</v>
      </c>
      <c r="R17" s="24"/>
      <c r="S17" s="24">
        <v>1911000000</v>
      </c>
    </row>
    <row r="18" spans="1:19" ht="19.5" x14ac:dyDescent="0.5">
      <c r="A18" s="23" t="s">
        <v>15</v>
      </c>
      <c r="B18" s="26"/>
      <c r="C18" s="26" t="s">
        <v>164</v>
      </c>
      <c r="D18" s="78"/>
      <c r="E18" s="24">
        <v>14152500</v>
      </c>
      <c r="F18" s="26"/>
      <c r="G18" s="24">
        <v>65</v>
      </c>
      <c r="H18" s="24"/>
      <c r="I18" s="54" t="s">
        <v>224</v>
      </c>
      <c r="J18" s="24"/>
      <c r="K18" s="24" t="s">
        <v>224</v>
      </c>
      <c r="L18" s="24"/>
      <c r="M18" s="54" t="s">
        <v>224</v>
      </c>
      <c r="N18" s="24"/>
      <c r="O18" s="24">
        <v>919912500</v>
      </c>
      <c r="P18" s="24"/>
      <c r="Q18" s="24" t="s">
        <v>224</v>
      </c>
      <c r="R18" s="24"/>
      <c r="S18" s="24">
        <v>919912500</v>
      </c>
    </row>
    <row r="19" spans="1:19" ht="19.5" x14ac:dyDescent="0.5">
      <c r="A19" s="23" t="s">
        <v>165</v>
      </c>
      <c r="B19" s="26"/>
      <c r="C19" s="26" t="s">
        <v>166</v>
      </c>
      <c r="D19" s="78"/>
      <c r="E19" s="24">
        <v>8013798</v>
      </c>
      <c r="F19" s="26"/>
      <c r="G19" s="24">
        <v>250</v>
      </c>
      <c r="H19" s="24"/>
      <c r="I19" s="54" t="s">
        <v>224</v>
      </c>
      <c r="J19" s="24"/>
      <c r="K19" s="24" t="s">
        <v>224</v>
      </c>
      <c r="L19" s="24"/>
      <c r="M19" s="54" t="s">
        <v>224</v>
      </c>
      <c r="N19" s="24"/>
      <c r="O19" s="24">
        <v>2003449500</v>
      </c>
      <c r="P19" s="24"/>
      <c r="Q19" s="24" t="s">
        <v>224</v>
      </c>
      <c r="R19" s="24"/>
      <c r="S19" s="24">
        <v>2003449500</v>
      </c>
    </row>
    <row r="20" spans="1:19" ht="19.5" x14ac:dyDescent="0.5">
      <c r="A20" s="23" t="s">
        <v>167</v>
      </c>
      <c r="B20" s="26"/>
      <c r="C20" s="26" t="s">
        <v>168</v>
      </c>
      <c r="D20" s="78"/>
      <c r="E20" s="24">
        <v>10496511</v>
      </c>
      <c r="F20" s="26"/>
      <c r="G20" s="24">
        <v>125</v>
      </c>
      <c r="H20" s="24"/>
      <c r="I20" s="54" t="s">
        <v>224</v>
      </c>
      <c r="J20" s="24"/>
      <c r="K20" s="24" t="s">
        <v>224</v>
      </c>
      <c r="L20" s="24"/>
      <c r="M20" s="54" t="s">
        <v>224</v>
      </c>
      <c r="N20" s="24"/>
      <c r="O20" s="24">
        <v>1312063875</v>
      </c>
      <c r="P20" s="24"/>
      <c r="Q20" s="24" t="s">
        <v>224</v>
      </c>
      <c r="R20" s="24"/>
      <c r="S20" s="24">
        <v>1312063875</v>
      </c>
    </row>
    <row r="21" spans="1:19" ht="19.5" x14ac:dyDescent="0.5">
      <c r="A21" s="23" t="s">
        <v>169</v>
      </c>
      <c r="B21" s="26"/>
      <c r="C21" s="26" t="s">
        <v>170</v>
      </c>
      <c r="D21" s="78"/>
      <c r="E21" s="24">
        <v>500000</v>
      </c>
      <c r="F21" s="26"/>
      <c r="G21" s="24">
        <v>21000</v>
      </c>
      <c r="H21" s="24"/>
      <c r="I21" s="54" t="s">
        <v>224</v>
      </c>
      <c r="J21" s="24"/>
      <c r="K21" s="24" t="s">
        <v>224</v>
      </c>
      <c r="L21" s="24"/>
      <c r="M21" s="54" t="s">
        <v>224</v>
      </c>
      <c r="N21" s="24"/>
      <c r="O21" s="24">
        <v>10500000000</v>
      </c>
      <c r="P21" s="24"/>
      <c r="Q21" s="24" t="s">
        <v>224</v>
      </c>
      <c r="R21" s="24"/>
      <c r="S21" s="24">
        <v>10500000000</v>
      </c>
    </row>
    <row r="22" spans="1:19" ht="19.5" x14ac:dyDescent="0.5">
      <c r="A22" s="23" t="s">
        <v>171</v>
      </c>
      <c r="B22" s="26"/>
      <c r="C22" s="26" t="s">
        <v>172</v>
      </c>
      <c r="D22" s="78"/>
      <c r="E22" s="24">
        <v>2800000</v>
      </c>
      <c r="F22" s="26"/>
      <c r="G22" s="24">
        <v>1000</v>
      </c>
      <c r="H22" s="24"/>
      <c r="I22" s="54" t="s">
        <v>224</v>
      </c>
      <c r="J22" s="24"/>
      <c r="K22" s="24" t="s">
        <v>224</v>
      </c>
      <c r="L22" s="24"/>
      <c r="M22" s="54" t="s">
        <v>224</v>
      </c>
      <c r="N22" s="24"/>
      <c r="O22" s="24">
        <v>2800000000</v>
      </c>
      <c r="P22" s="24"/>
      <c r="Q22" s="24" t="s">
        <v>224</v>
      </c>
      <c r="R22" s="24"/>
      <c r="S22" s="24">
        <v>2800000000</v>
      </c>
    </row>
    <row r="23" spans="1:19" ht="19.5" x14ac:dyDescent="0.5">
      <c r="A23" s="23" t="s">
        <v>19</v>
      </c>
      <c r="B23" s="26"/>
      <c r="C23" s="26" t="s">
        <v>159</v>
      </c>
      <c r="D23" s="78"/>
      <c r="E23" s="24">
        <v>60450168</v>
      </c>
      <c r="F23" s="26"/>
      <c r="G23" s="24">
        <v>188</v>
      </c>
      <c r="H23" s="24"/>
      <c r="I23" s="54" t="s">
        <v>224</v>
      </c>
      <c r="J23" s="24"/>
      <c r="K23" s="24" t="s">
        <v>224</v>
      </c>
      <c r="L23" s="24"/>
      <c r="M23" s="54" t="s">
        <v>224</v>
      </c>
      <c r="N23" s="24"/>
      <c r="O23" s="24">
        <v>11364631584</v>
      </c>
      <c r="P23" s="24"/>
      <c r="Q23" s="24" t="s">
        <v>224</v>
      </c>
      <c r="R23" s="24"/>
      <c r="S23" s="24">
        <v>11364631584</v>
      </c>
    </row>
    <row r="24" spans="1:19" ht="19.5" x14ac:dyDescent="0.5">
      <c r="A24" s="23" t="s">
        <v>25</v>
      </c>
      <c r="B24" s="26"/>
      <c r="C24" s="26" t="s">
        <v>173</v>
      </c>
      <c r="D24" s="78"/>
      <c r="E24" s="24">
        <v>7000000</v>
      </c>
      <c r="F24" s="26"/>
      <c r="G24" s="24">
        <v>540</v>
      </c>
      <c r="H24" s="24"/>
      <c r="I24" s="54" t="s">
        <v>224</v>
      </c>
      <c r="J24" s="24"/>
      <c r="K24" s="24" t="s">
        <v>224</v>
      </c>
      <c r="L24" s="24"/>
      <c r="M24" s="54" t="s">
        <v>224</v>
      </c>
      <c r="N24" s="24"/>
      <c r="O24" s="24">
        <v>3780000000</v>
      </c>
      <c r="P24" s="24"/>
      <c r="Q24" s="24" t="s">
        <v>224</v>
      </c>
      <c r="R24" s="24"/>
      <c r="S24" s="24">
        <v>3780000000</v>
      </c>
    </row>
    <row r="25" spans="1:19" ht="19.5" x14ac:dyDescent="0.5">
      <c r="A25" s="23" t="s">
        <v>174</v>
      </c>
      <c r="B25" s="26"/>
      <c r="C25" s="26" t="s">
        <v>175</v>
      </c>
      <c r="D25" s="78"/>
      <c r="E25" s="24">
        <v>1349937</v>
      </c>
      <c r="F25" s="26"/>
      <c r="G25" s="24">
        <v>200</v>
      </c>
      <c r="H25" s="24"/>
      <c r="I25" s="54" t="s">
        <v>224</v>
      </c>
      <c r="J25" s="24"/>
      <c r="K25" s="24" t="s">
        <v>224</v>
      </c>
      <c r="L25" s="24"/>
      <c r="M25" s="54" t="s">
        <v>224</v>
      </c>
      <c r="N25" s="24"/>
      <c r="O25" s="24">
        <v>269987400</v>
      </c>
      <c r="P25" s="24"/>
      <c r="Q25" s="24" t="s">
        <v>224</v>
      </c>
      <c r="R25" s="24"/>
      <c r="S25" s="24">
        <v>269987400</v>
      </c>
    </row>
    <row r="26" spans="1:19" ht="20.25" thickBot="1" x14ac:dyDescent="0.55000000000000004">
      <c r="I26" s="79" t="s">
        <v>224</v>
      </c>
      <c r="J26" s="79"/>
      <c r="K26" s="79" t="s">
        <v>224</v>
      </c>
      <c r="L26" s="79"/>
      <c r="M26" s="79" t="s">
        <v>224</v>
      </c>
      <c r="N26" s="79"/>
      <c r="O26" s="79">
        <f>SUM(O8:O25)</f>
        <v>51876558939</v>
      </c>
      <c r="P26" s="79"/>
      <c r="Q26" s="79">
        <f>SUM(Q8:Q25)</f>
        <v>433418</v>
      </c>
      <c r="R26" s="79"/>
      <c r="S26" s="79">
        <f>SUM(S8:S25)</f>
        <v>51876125521</v>
      </c>
    </row>
    <row r="27" spans="1:19" ht="19.5" thickTop="1" x14ac:dyDescent="0.45"/>
    <row r="32" spans="1:19" x14ac:dyDescent="0.45">
      <c r="H32" s="35"/>
    </row>
  </sheetData>
  <sheetProtection algorithmName="SHA-512" hashValue="cHssu2uuWCpDxVrfUeOO0apLEsp9BLkgEKyniSJOK/5PEyNVqQg35C9wdysqxmzREo6QwPC6jv9evpe6dL5haQ==" saltValue="Ax0YI1t+QsF4YxTbGo1TjQ==" spinCount="100000" sheet="1" objects="1" scenarios="1" selectLockedCells="1" autoFilter="0" selectUnlockedCells="1"/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2:R31"/>
  <sheetViews>
    <sheetView rightToLeft="1" view="pageBreakPreview" topLeftCell="A19" zoomScale="60" zoomScaleNormal="100" workbookViewId="0">
      <selection activeCell="M27" sqref="M27"/>
    </sheetView>
  </sheetViews>
  <sheetFormatPr defaultRowHeight="18.75" x14ac:dyDescent="0.45"/>
  <cols>
    <col min="1" max="1" width="28" style="3" customWidth="1"/>
    <col min="2" max="2" width="0.7109375" style="4" customWidth="1"/>
    <col min="3" max="3" width="11.7109375" style="4" customWidth="1"/>
    <col min="4" max="4" width="0.5703125" style="4" customWidth="1"/>
    <col min="5" max="5" width="18.85546875" style="95" customWidth="1"/>
    <col min="6" max="6" width="0.7109375" style="95" customWidth="1"/>
    <col min="7" max="7" width="18.42578125" style="95" customWidth="1"/>
    <col min="8" max="8" width="0.5703125" style="95" customWidth="1"/>
    <col min="9" max="9" width="17.5703125" style="95" customWidth="1"/>
    <col min="10" max="10" width="0.85546875" style="4" customWidth="1"/>
    <col min="11" max="11" width="11.5703125" style="4" customWidth="1"/>
    <col min="12" max="12" width="0.42578125" style="4" customWidth="1"/>
    <col min="13" max="13" width="18.42578125" style="95" customWidth="1"/>
    <col min="14" max="14" width="0.42578125" style="95" customWidth="1"/>
    <col min="15" max="15" width="19.42578125" style="95" customWidth="1"/>
    <col min="16" max="16" width="0.5703125" style="95" customWidth="1"/>
    <col min="17" max="17" width="17.42578125" style="95" customWidth="1"/>
    <col min="18" max="18" width="0.5703125" style="35" customWidth="1"/>
    <col min="19" max="16384" width="9.140625" style="4"/>
  </cols>
  <sheetData>
    <row r="2" spans="1:18" ht="21" x14ac:dyDescent="0.45">
      <c r="A2" s="144" t="s">
        <v>227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8" ht="21" x14ac:dyDescent="0.45">
      <c r="A3" s="144" t="s">
        <v>123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8" ht="21" x14ac:dyDescent="0.45">
      <c r="A4" s="157" t="s">
        <v>223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8" x14ac:dyDescent="0.45">
      <c r="A5" s="71"/>
      <c r="B5" s="12"/>
      <c r="C5" s="12"/>
      <c r="D5" s="12"/>
      <c r="E5" s="80"/>
      <c r="F5" s="80"/>
      <c r="G5" s="80"/>
      <c r="H5" s="80"/>
      <c r="I5" s="80"/>
      <c r="J5" s="12"/>
      <c r="K5" s="12"/>
      <c r="L5" s="12"/>
      <c r="M5" s="80"/>
      <c r="N5" s="80"/>
      <c r="O5" s="80"/>
      <c r="P5" s="80"/>
      <c r="Q5" s="80"/>
    </row>
    <row r="6" spans="1:18" ht="19.5" x14ac:dyDescent="0.45">
      <c r="A6" s="147" t="s">
        <v>3</v>
      </c>
      <c r="B6" s="12"/>
      <c r="C6" s="146" t="s">
        <v>125</v>
      </c>
      <c r="D6" s="146" t="s">
        <v>125</v>
      </c>
      <c r="E6" s="146" t="s">
        <v>125</v>
      </c>
      <c r="F6" s="146" t="s">
        <v>125</v>
      </c>
      <c r="G6" s="146" t="s">
        <v>125</v>
      </c>
      <c r="H6" s="152" t="s">
        <v>125</v>
      </c>
      <c r="I6" s="146" t="s">
        <v>125</v>
      </c>
      <c r="J6" s="21"/>
      <c r="K6" s="146" t="s">
        <v>126</v>
      </c>
      <c r="L6" s="146" t="s">
        <v>126</v>
      </c>
      <c r="M6" s="146" t="s">
        <v>126</v>
      </c>
      <c r="N6" s="146" t="s">
        <v>126</v>
      </c>
      <c r="O6" s="146" t="s">
        <v>126</v>
      </c>
      <c r="P6" s="152" t="s">
        <v>126</v>
      </c>
      <c r="Q6" s="146" t="s">
        <v>126</v>
      </c>
    </row>
    <row r="7" spans="1:18" s="38" customFormat="1" ht="39" x14ac:dyDescent="0.45">
      <c r="A7" s="146" t="s">
        <v>3</v>
      </c>
      <c r="B7" s="37"/>
      <c r="C7" s="20" t="s">
        <v>7</v>
      </c>
      <c r="D7" s="37"/>
      <c r="E7" s="81" t="s">
        <v>176</v>
      </c>
      <c r="F7" s="82"/>
      <c r="G7" s="81" t="s">
        <v>177</v>
      </c>
      <c r="H7" s="82"/>
      <c r="I7" s="81" t="s">
        <v>178</v>
      </c>
      <c r="J7" s="77"/>
      <c r="K7" s="20" t="s">
        <v>7</v>
      </c>
      <c r="L7" s="37"/>
      <c r="M7" s="81" t="s">
        <v>176</v>
      </c>
      <c r="N7" s="83"/>
      <c r="O7" s="81" t="s">
        <v>177</v>
      </c>
      <c r="P7" s="82"/>
      <c r="Q7" s="81" t="s">
        <v>178</v>
      </c>
      <c r="R7" s="84"/>
    </row>
    <row r="8" spans="1:18" s="28" customFormat="1" ht="19.5" x14ac:dyDescent="0.25">
      <c r="A8" s="85" t="s">
        <v>25</v>
      </c>
      <c r="B8" s="48"/>
      <c r="C8" s="54">
        <v>7000000</v>
      </c>
      <c r="D8" s="48"/>
      <c r="E8" s="86">
        <v>90597717000</v>
      </c>
      <c r="F8" s="87"/>
      <c r="G8" s="86">
        <v>90041049000</v>
      </c>
      <c r="H8" s="87"/>
      <c r="I8" s="86">
        <v>556668000</v>
      </c>
      <c r="J8" s="48"/>
      <c r="K8" s="54">
        <v>7000000</v>
      </c>
      <c r="L8" s="48"/>
      <c r="M8" s="86">
        <v>90597717000</v>
      </c>
      <c r="N8" s="87"/>
      <c r="O8" s="86">
        <v>106784178877</v>
      </c>
      <c r="P8" s="87"/>
      <c r="Q8" s="86">
        <v>-16186461877</v>
      </c>
      <c r="R8" s="88"/>
    </row>
    <row r="9" spans="1:18" s="28" customFormat="1" ht="19.5" x14ac:dyDescent="0.25">
      <c r="A9" s="85" t="s">
        <v>20</v>
      </c>
      <c r="B9" s="89"/>
      <c r="C9" s="54">
        <v>32085561</v>
      </c>
      <c r="D9" s="89"/>
      <c r="E9" s="86">
        <v>59770577683</v>
      </c>
      <c r="F9" s="86"/>
      <c r="G9" s="86">
        <v>60663627936</v>
      </c>
      <c r="H9" s="86"/>
      <c r="I9" s="86">
        <v>-893050252</v>
      </c>
      <c r="J9" s="89"/>
      <c r="K9" s="54">
        <v>32085561</v>
      </c>
      <c r="L9" s="89"/>
      <c r="M9" s="86">
        <v>59770577683</v>
      </c>
      <c r="N9" s="86"/>
      <c r="O9" s="86">
        <v>57550196900</v>
      </c>
      <c r="P9" s="86"/>
      <c r="Q9" s="86">
        <v>2220380783</v>
      </c>
      <c r="R9" s="88"/>
    </row>
    <row r="10" spans="1:18" s="28" customFormat="1" ht="19.5" x14ac:dyDescent="0.25">
      <c r="A10" s="90" t="s">
        <v>27</v>
      </c>
      <c r="B10" s="48"/>
      <c r="C10" s="91">
        <v>13620691</v>
      </c>
      <c r="D10" s="48"/>
      <c r="E10" s="87">
        <v>75713710992</v>
      </c>
      <c r="F10" s="87"/>
      <c r="G10" s="87">
        <v>77280146939</v>
      </c>
      <c r="H10" s="87"/>
      <c r="I10" s="87">
        <v>-1566435946</v>
      </c>
      <c r="J10" s="48"/>
      <c r="K10" s="91">
        <v>13620691</v>
      </c>
      <c r="L10" s="48"/>
      <c r="M10" s="87">
        <v>75713710992</v>
      </c>
      <c r="N10" s="87"/>
      <c r="O10" s="87">
        <v>54991802673</v>
      </c>
      <c r="P10" s="87"/>
      <c r="Q10" s="87">
        <v>20721908319</v>
      </c>
      <c r="R10" s="88"/>
    </row>
    <row r="11" spans="1:18" s="28" customFormat="1" ht="19.5" x14ac:dyDescent="0.25">
      <c r="A11" s="90" t="s">
        <v>21</v>
      </c>
      <c r="B11" s="48"/>
      <c r="C11" s="91">
        <v>218115</v>
      </c>
      <c r="D11" s="48"/>
      <c r="E11" s="87">
        <v>4754801541</v>
      </c>
      <c r="F11" s="87"/>
      <c r="G11" s="87">
        <v>5106045430</v>
      </c>
      <c r="H11" s="87"/>
      <c r="I11" s="87">
        <v>-351243888</v>
      </c>
      <c r="J11" s="48"/>
      <c r="K11" s="91">
        <v>218115</v>
      </c>
      <c r="L11" s="48"/>
      <c r="M11" s="87">
        <v>4754801541</v>
      </c>
      <c r="N11" s="87"/>
      <c r="O11" s="87">
        <v>3802973964</v>
      </c>
      <c r="P11" s="87"/>
      <c r="Q11" s="87">
        <v>951827577</v>
      </c>
      <c r="R11" s="88"/>
    </row>
    <row r="12" spans="1:18" s="28" customFormat="1" ht="19.5" x14ac:dyDescent="0.25">
      <c r="A12" s="90" t="s">
        <v>26</v>
      </c>
      <c r="B12" s="48"/>
      <c r="C12" s="91">
        <v>15000000</v>
      </c>
      <c r="D12" s="48"/>
      <c r="E12" s="87">
        <v>60164876250</v>
      </c>
      <c r="F12" s="87"/>
      <c r="G12" s="87">
        <v>59344785000</v>
      </c>
      <c r="H12" s="87"/>
      <c r="I12" s="87">
        <v>820091250</v>
      </c>
      <c r="J12" s="48"/>
      <c r="K12" s="91">
        <v>15000000</v>
      </c>
      <c r="L12" s="48"/>
      <c r="M12" s="87">
        <v>60164876250</v>
      </c>
      <c r="N12" s="87"/>
      <c r="O12" s="87">
        <v>55203962940</v>
      </c>
      <c r="P12" s="87"/>
      <c r="Q12" s="87">
        <v>4960913310</v>
      </c>
      <c r="R12" s="88"/>
    </row>
    <row r="13" spans="1:18" s="28" customFormat="1" ht="19.5" x14ac:dyDescent="0.25">
      <c r="A13" s="90" t="s">
        <v>16</v>
      </c>
      <c r="B13" s="48"/>
      <c r="C13" s="91">
        <v>20000000</v>
      </c>
      <c r="D13" s="48"/>
      <c r="E13" s="87">
        <v>64374678000</v>
      </c>
      <c r="F13" s="87"/>
      <c r="G13" s="87">
        <v>63370687500</v>
      </c>
      <c r="H13" s="87"/>
      <c r="I13" s="87">
        <v>1003990500</v>
      </c>
      <c r="J13" s="48"/>
      <c r="K13" s="91">
        <v>20000000</v>
      </c>
      <c r="L13" s="48"/>
      <c r="M13" s="87">
        <v>64374678000</v>
      </c>
      <c r="N13" s="87"/>
      <c r="O13" s="87">
        <v>59783255650</v>
      </c>
      <c r="P13" s="87"/>
      <c r="Q13" s="87">
        <v>4591422350</v>
      </c>
      <c r="R13" s="88"/>
    </row>
    <row r="14" spans="1:18" s="28" customFormat="1" ht="19.5" x14ac:dyDescent="0.25">
      <c r="A14" s="90" t="s">
        <v>28</v>
      </c>
      <c r="B14" s="48"/>
      <c r="C14" s="91">
        <v>4000000</v>
      </c>
      <c r="D14" s="48"/>
      <c r="E14" s="87">
        <v>53861605200</v>
      </c>
      <c r="F14" s="87"/>
      <c r="G14" s="87">
        <v>52708507200</v>
      </c>
      <c r="H14" s="87"/>
      <c r="I14" s="87">
        <v>1153098000</v>
      </c>
      <c r="J14" s="48"/>
      <c r="K14" s="91">
        <v>4000000</v>
      </c>
      <c r="L14" s="48"/>
      <c r="M14" s="87">
        <v>53861605200</v>
      </c>
      <c r="N14" s="87"/>
      <c r="O14" s="87">
        <v>59931530640</v>
      </c>
      <c r="P14" s="87"/>
      <c r="Q14" s="87">
        <v>-6069925440</v>
      </c>
      <c r="R14" s="88"/>
    </row>
    <row r="15" spans="1:18" s="28" customFormat="1" ht="19.5" x14ac:dyDescent="0.25">
      <c r="A15" s="90" t="s">
        <v>22</v>
      </c>
      <c r="B15" s="48"/>
      <c r="C15" s="91">
        <v>44750</v>
      </c>
      <c r="D15" s="48"/>
      <c r="E15" s="87">
        <v>498662697</v>
      </c>
      <c r="F15" s="87"/>
      <c r="G15" s="87">
        <v>500442046</v>
      </c>
      <c r="H15" s="87"/>
      <c r="I15" s="87">
        <v>-1779348</v>
      </c>
      <c r="J15" s="48"/>
      <c r="K15" s="91">
        <v>44750</v>
      </c>
      <c r="L15" s="48"/>
      <c r="M15" s="87">
        <v>498662697</v>
      </c>
      <c r="N15" s="87"/>
      <c r="O15" s="87">
        <v>385229166</v>
      </c>
      <c r="P15" s="87"/>
      <c r="Q15" s="87">
        <v>113433531</v>
      </c>
      <c r="R15" s="88"/>
    </row>
    <row r="16" spans="1:18" s="28" customFormat="1" ht="19.5" x14ac:dyDescent="0.25">
      <c r="A16" s="90" t="s">
        <v>19</v>
      </c>
      <c r="B16" s="48"/>
      <c r="C16" s="91">
        <v>60450168</v>
      </c>
      <c r="D16" s="48"/>
      <c r="E16" s="87">
        <v>80100622504</v>
      </c>
      <c r="F16" s="87"/>
      <c r="G16" s="87">
        <v>82203789636</v>
      </c>
      <c r="H16" s="87"/>
      <c r="I16" s="87">
        <v>-2103167131</v>
      </c>
      <c r="J16" s="48"/>
      <c r="K16" s="91">
        <v>60450168</v>
      </c>
      <c r="L16" s="48"/>
      <c r="M16" s="87">
        <v>80100622504</v>
      </c>
      <c r="N16" s="87"/>
      <c r="O16" s="87">
        <v>75319552707</v>
      </c>
      <c r="P16" s="87"/>
      <c r="Q16" s="87">
        <v>4781069797</v>
      </c>
      <c r="R16" s="88"/>
    </row>
    <row r="17" spans="1:18" s="28" customFormat="1" ht="19.5" x14ac:dyDescent="0.25">
      <c r="A17" s="90" t="s">
        <v>15</v>
      </c>
      <c r="B17" s="48"/>
      <c r="C17" s="91">
        <v>14152500</v>
      </c>
      <c r="D17" s="48"/>
      <c r="E17" s="87">
        <v>65164331439</v>
      </c>
      <c r="F17" s="87"/>
      <c r="G17" s="87">
        <v>65431628998</v>
      </c>
      <c r="H17" s="87"/>
      <c r="I17" s="87">
        <v>-267297559</v>
      </c>
      <c r="J17" s="48"/>
      <c r="K17" s="91">
        <v>14152500</v>
      </c>
      <c r="L17" s="48"/>
      <c r="M17" s="87">
        <v>65164331439</v>
      </c>
      <c r="N17" s="87"/>
      <c r="O17" s="87">
        <v>72311024092</v>
      </c>
      <c r="P17" s="87"/>
      <c r="Q17" s="87">
        <v>-7146692653</v>
      </c>
      <c r="R17" s="88"/>
    </row>
    <row r="18" spans="1:18" s="28" customFormat="1" ht="19.5" x14ac:dyDescent="0.25">
      <c r="A18" s="90" t="s">
        <v>18</v>
      </c>
      <c r="B18" s="48"/>
      <c r="C18" s="91">
        <v>21362500</v>
      </c>
      <c r="D18" s="48"/>
      <c r="E18" s="87">
        <v>62071054104</v>
      </c>
      <c r="F18" s="87"/>
      <c r="G18" s="87">
        <v>61561404669</v>
      </c>
      <c r="H18" s="87"/>
      <c r="I18" s="87">
        <v>509649435</v>
      </c>
      <c r="J18" s="48"/>
      <c r="K18" s="91">
        <v>21362500</v>
      </c>
      <c r="L18" s="48"/>
      <c r="M18" s="87">
        <v>62071054104</v>
      </c>
      <c r="N18" s="87"/>
      <c r="O18" s="87">
        <v>56035519887</v>
      </c>
      <c r="P18" s="87"/>
      <c r="Q18" s="87">
        <v>6035534217</v>
      </c>
      <c r="R18" s="88"/>
    </row>
    <row r="19" spans="1:18" s="28" customFormat="1" ht="19.5" x14ac:dyDescent="0.25">
      <c r="A19" s="90" t="s">
        <v>17</v>
      </c>
      <c r="B19" s="48"/>
      <c r="C19" s="91">
        <v>5000000</v>
      </c>
      <c r="D19" s="48"/>
      <c r="E19" s="87">
        <v>76029914250</v>
      </c>
      <c r="F19" s="87"/>
      <c r="G19" s="87">
        <v>74687946750</v>
      </c>
      <c r="H19" s="87"/>
      <c r="I19" s="87">
        <v>1341967500</v>
      </c>
      <c r="J19" s="48"/>
      <c r="K19" s="91">
        <v>5000000</v>
      </c>
      <c r="L19" s="48"/>
      <c r="M19" s="87">
        <v>76029914250</v>
      </c>
      <c r="N19" s="87"/>
      <c r="O19" s="87">
        <v>71718834125</v>
      </c>
      <c r="P19" s="87"/>
      <c r="Q19" s="87">
        <v>4311080125</v>
      </c>
      <c r="R19" s="88"/>
    </row>
    <row r="20" spans="1:18" s="28" customFormat="1" ht="19.5" x14ac:dyDescent="0.25">
      <c r="A20" s="90" t="s">
        <v>86</v>
      </c>
      <c r="B20" s="48"/>
      <c r="C20" s="91">
        <v>1069000</v>
      </c>
      <c r="D20" s="48"/>
      <c r="E20" s="87">
        <v>1016875085978</v>
      </c>
      <c r="F20" s="87"/>
      <c r="G20" s="87">
        <v>1000749955850</v>
      </c>
      <c r="H20" s="87"/>
      <c r="I20" s="87">
        <v>16125130128</v>
      </c>
      <c r="J20" s="48"/>
      <c r="K20" s="91">
        <v>1069000</v>
      </c>
      <c r="L20" s="48"/>
      <c r="M20" s="87">
        <v>1016875085978</v>
      </c>
      <c r="N20" s="87"/>
      <c r="O20" s="87">
        <v>1000749955850</v>
      </c>
      <c r="P20" s="87"/>
      <c r="Q20" s="87">
        <v>16125130128</v>
      </c>
      <c r="R20" s="88"/>
    </row>
    <row r="21" spans="1:18" s="28" customFormat="1" ht="19.5" x14ac:dyDescent="0.25">
      <c r="A21" s="90" t="s">
        <v>78</v>
      </c>
      <c r="B21" s="48"/>
      <c r="C21" s="91">
        <v>2117259</v>
      </c>
      <c r="D21" s="48"/>
      <c r="E21" s="87">
        <v>2009953994965</v>
      </c>
      <c r="F21" s="87"/>
      <c r="G21" s="87">
        <v>2000326290212</v>
      </c>
      <c r="H21" s="87"/>
      <c r="I21" s="87">
        <v>9627704753</v>
      </c>
      <c r="J21" s="48"/>
      <c r="K21" s="91">
        <v>2117259</v>
      </c>
      <c r="L21" s="48"/>
      <c r="M21" s="87">
        <v>2009953994965</v>
      </c>
      <c r="N21" s="87"/>
      <c r="O21" s="87">
        <v>2000326290212</v>
      </c>
      <c r="P21" s="87"/>
      <c r="Q21" s="87">
        <v>9627704753</v>
      </c>
      <c r="R21" s="88"/>
    </row>
    <row r="22" spans="1:18" s="28" customFormat="1" ht="19.5" x14ac:dyDescent="0.25">
      <c r="A22" s="90" t="s">
        <v>72</v>
      </c>
      <c r="B22" s="48"/>
      <c r="C22" s="91">
        <v>1000</v>
      </c>
      <c r="D22" s="48"/>
      <c r="E22" s="87">
        <v>924552394</v>
      </c>
      <c r="F22" s="87"/>
      <c r="G22" s="87">
        <v>999818750</v>
      </c>
      <c r="H22" s="87"/>
      <c r="I22" s="87">
        <v>-75266355</v>
      </c>
      <c r="J22" s="48"/>
      <c r="K22" s="91">
        <v>1000</v>
      </c>
      <c r="L22" s="48"/>
      <c r="M22" s="87">
        <v>924552394</v>
      </c>
      <c r="N22" s="87"/>
      <c r="O22" s="87">
        <v>1019815125</v>
      </c>
      <c r="P22" s="87"/>
      <c r="Q22" s="87">
        <v>-95262730</v>
      </c>
      <c r="R22" s="88"/>
    </row>
    <row r="23" spans="1:18" s="28" customFormat="1" ht="19.5" x14ac:dyDescent="0.25">
      <c r="A23" s="90" t="s">
        <v>55</v>
      </c>
      <c r="B23" s="48"/>
      <c r="C23" s="91">
        <v>71600</v>
      </c>
      <c r="D23" s="48"/>
      <c r="E23" s="87">
        <v>50593412281</v>
      </c>
      <c r="F23" s="87"/>
      <c r="G23" s="87">
        <v>50003535216</v>
      </c>
      <c r="H23" s="87"/>
      <c r="I23" s="87">
        <v>589877065</v>
      </c>
      <c r="J23" s="48"/>
      <c r="K23" s="91">
        <v>71600</v>
      </c>
      <c r="L23" s="48"/>
      <c r="M23" s="87">
        <v>50593412281</v>
      </c>
      <c r="N23" s="87"/>
      <c r="O23" s="87">
        <v>50014503485</v>
      </c>
      <c r="P23" s="87"/>
      <c r="Q23" s="87">
        <v>578908796</v>
      </c>
      <c r="R23" s="88"/>
    </row>
    <row r="24" spans="1:18" s="28" customFormat="1" ht="19.5" x14ac:dyDescent="0.25">
      <c r="A24" s="90" t="s">
        <v>75</v>
      </c>
      <c r="B24" s="48"/>
      <c r="C24" s="91">
        <v>20000</v>
      </c>
      <c r="D24" s="48"/>
      <c r="E24" s="87">
        <v>19996375000</v>
      </c>
      <c r="F24" s="87"/>
      <c r="G24" s="87">
        <v>19996375000</v>
      </c>
      <c r="H24" s="87"/>
      <c r="I24" s="87" t="s">
        <v>224</v>
      </c>
      <c r="J24" s="48"/>
      <c r="K24" s="91">
        <v>20000</v>
      </c>
      <c r="L24" s="48"/>
      <c r="M24" s="87">
        <v>19996375000</v>
      </c>
      <c r="N24" s="87"/>
      <c r="O24" s="87">
        <v>19996375000</v>
      </c>
      <c r="P24" s="87"/>
      <c r="Q24" s="87" t="s">
        <v>224</v>
      </c>
      <c r="R24" s="88"/>
    </row>
    <row r="25" spans="1:18" s="28" customFormat="1" ht="19.5" x14ac:dyDescent="0.25">
      <c r="A25" s="90" t="s">
        <v>66</v>
      </c>
      <c r="B25" s="48"/>
      <c r="C25" s="91">
        <v>2100000</v>
      </c>
      <c r="D25" s="48"/>
      <c r="E25" s="87">
        <v>2027864882859</v>
      </c>
      <c r="F25" s="87"/>
      <c r="G25" s="87">
        <v>2026132696875</v>
      </c>
      <c r="H25" s="87"/>
      <c r="I25" s="87">
        <v>1732185984</v>
      </c>
      <c r="J25" s="48"/>
      <c r="K25" s="91">
        <v>2100000</v>
      </c>
      <c r="L25" s="48"/>
      <c r="M25" s="87">
        <v>2027864882859</v>
      </c>
      <c r="N25" s="87"/>
      <c r="O25" s="87">
        <v>2003959482000</v>
      </c>
      <c r="P25" s="87"/>
      <c r="Q25" s="87">
        <v>23905400859</v>
      </c>
      <c r="R25" s="88"/>
    </row>
    <row r="26" spans="1:18" s="28" customFormat="1" ht="19.5" x14ac:dyDescent="0.25">
      <c r="A26" s="90" t="s">
        <v>69</v>
      </c>
      <c r="B26" s="48"/>
      <c r="C26" s="91">
        <v>117500</v>
      </c>
      <c r="D26" s="48"/>
      <c r="E26" s="87">
        <v>117478703125</v>
      </c>
      <c r="F26" s="87"/>
      <c r="G26" s="87">
        <v>117478703125</v>
      </c>
      <c r="H26" s="87"/>
      <c r="I26" s="87" t="s">
        <v>224</v>
      </c>
      <c r="J26" s="48"/>
      <c r="K26" s="91">
        <v>117500</v>
      </c>
      <c r="L26" s="48"/>
      <c r="M26" s="87">
        <v>117478703125</v>
      </c>
      <c r="N26" s="87"/>
      <c r="O26" s="87">
        <v>117480169243</v>
      </c>
      <c r="P26" s="87"/>
      <c r="Q26" s="87">
        <v>-1466118</v>
      </c>
      <c r="R26" s="88"/>
    </row>
    <row r="27" spans="1:18" s="28" customFormat="1" ht="19.5" x14ac:dyDescent="0.25">
      <c r="A27" s="90" t="s">
        <v>63</v>
      </c>
      <c r="B27" s="48"/>
      <c r="C27" s="91">
        <v>1500000</v>
      </c>
      <c r="D27" s="48"/>
      <c r="E27" s="87">
        <v>1499728125000</v>
      </c>
      <c r="F27" s="87"/>
      <c r="G27" s="87">
        <v>1499728125000</v>
      </c>
      <c r="H27" s="87"/>
      <c r="I27" s="87" t="s">
        <v>224</v>
      </c>
      <c r="J27" s="48"/>
      <c r="K27" s="91">
        <v>1500000</v>
      </c>
      <c r="L27" s="48"/>
      <c r="M27" s="87">
        <v>1499728125000</v>
      </c>
      <c r="N27" s="87"/>
      <c r="O27" s="87">
        <v>1500040000000</v>
      </c>
      <c r="P27" s="87"/>
      <c r="Q27" s="87">
        <v>-311875000</v>
      </c>
      <c r="R27" s="88"/>
    </row>
    <row r="28" spans="1:18" s="135" customFormat="1" ht="19.5" x14ac:dyDescent="0.25">
      <c r="A28" s="131" t="s">
        <v>23</v>
      </c>
      <c r="B28" s="132"/>
      <c r="C28" s="133">
        <v>160260</v>
      </c>
      <c r="D28" s="132"/>
      <c r="E28" s="134">
        <v>47511085408</v>
      </c>
      <c r="F28" s="134"/>
      <c r="G28" s="134">
        <v>49517398918</v>
      </c>
      <c r="H28" s="134"/>
      <c r="I28" s="134">
        <v>-2006313509</v>
      </c>
      <c r="J28" s="132"/>
      <c r="K28" s="133">
        <v>160260</v>
      </c>
      <c r="L28" s="132"/>
      <c r="M28" s="134">
        <v>47511085408</v>
      </c>
      <c r="N28" s="134"/>
      <c r="O28" s="134">
        <v>50655210928</v>
      </c>
      <c r="P28" s="134"/>
      <c r="Q28" s="134">
        <v>-3144125519</v>
      </c>
    </row>
    <row r="29" spans="1:18" s="28" customFormat="1" ht="19.5" x14ac:dyDescent="0.25">
      <c r="A29" s="90" t="s">
        <v>24</v>
      </c>
      <c r="B29" s="48"/>
      <c r="C29" s="91">
        <v>5875429</v>
      </c>
      <c r="D29" s="48"/>
      <c r="E29" s="87">
        <v>77468464383</v>
      </c>
      <c r="F29" s="87"/>
      <c r="G29" s="87">
        <v>88901790427</v>
      </c>
      <c r="H29" s="87"/>
      <c r="I29" s="87">
        <v>-11433326043</v>
      </c>
      <c r="J29" s="48"/>
      <c r="K29" s="91">
        <v>5875429</v>
      </c>
      <c r="L29" s="48"/>
      <c r="M29" s="87">
        <v>77468464383</v>
      </c>
      <c r="N29" s="87"/>
      <c r="O29" s="87">
        <v>63248419774</v>
      </c>
      <c r="P29" s="87"/>
      <c r="Q29" s="87">
        <v>14220044609</v>
      </c>
      <c r="R29" s="88"/>
    </row>
    <row r="30" spans="1:18" s="94" customFormat="1" ht="21.75" thickBot="1" x14ac:dyDescent="0.3">
      <c r="A30" s="90"/>
      <c r="B30" s="92"/>
      <c r="C30" s="93">
        <f>SUM(C8:C29)</f>
        <v>205966333</v>
      </c>
      <c r="D30" s="93">
        <f t="shared" ref="D30:Q30" si="0">SUM(D8:D29)</f>
        <v>0</v>
      </c>
      <c r="E30" s="93">
        <f t="shared" si="0"/>
        <v>7561497233053</v>
      </c>
      <c r="F30" s="93">
        <f t="shared" si="0"/>
        <v>0</v>
      </c>
      <c r="G30" s="93">
        <f t="shared" si="0"/>
        <v>7546734750477</v>
      </c>
      <c r="H30" s="93">
        <f t="shared" si="0"/>
        <v>0</v>
      </c>
      <c r="I30" s="93">
        <f t="shared" si="0"/>
        <v>14762482584</v>
      </c>
      <c r="J30" s="93">
        <f t="shared" si="0"/>
        <v>0</v>
      </c>
      <c r="K30" s="93">
        <f t="shared" si="0"/>
        <v>205966333</v>
      </c>
      <c r="L30" s="93">
        <f t="shared" si="0"/>
        <v>0</v>
      </c>
      <c r="M30" s="93">
        <f t="shared" si="0"/>
        <v>7561497233053</v>
      </c>
      <c r="N30" s="93">
        <f t="shared" si="0"/>
        <v>0</v>
      </c>
      <c r="O30" s="93">
        <f t="shared" si="0"/>
        <v>7481308283238</v>
      </c>
      <c r="P30" s="93">
        <f t="shared" si="0"/>
        <v>0</v>
      </c>
      <c r="Q30" s="93">
        <f t="shared" si="0"/>
        <v>80188949817</v>
      </c>
      <c r="R30" s="93"/>
    </row>
    <row r="31" spans="1:18" ht="19.5" thickTop="1" x14ac:dyDescent="0.45"/>
  </sheetData>
  <sheetProtection algorithmName="SHA-512" hashValue="3plsbr5vuE8nd2skP2CZ5Bl7YY2IXIz/ihwtELOaqqTFoPjC2mX6BWLLXPrJPIU6cLR2afxyTKjSQ2MXz1u8CQ==" saltValue="YrpZWjLPxNTInYsCB2sI8Q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صندوق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Sahar Sadat Akhlaghi</cp:lastModifiedBy>
  <dcterms:created xsi:type="dcterms:W3CDTF">2024-02-26T12:10:21Z</dcterms:created>
  <dcterms:modified xsi:type="dcterms:W3CDTF">2024-02-29T06:53:25Z</dcterms:modified>
</cp:coreProperties>
</file>